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10" windowWidth="24495" windowHeight="10350" activeTab="3"/>
  </bookViews>
  <sheets>
    <sheet name="扉-3 投标总价扉页" sheetId="1" r:id="rId1"/>
    <sheet name="表-01 总说明" sheetId="2" r:id="rId2"/>
    <sheet name="表-04 单位工程投标报价汇总表" sheetId="3" r:id="rId3"/>
    <sheet name="表-08 分部分项工程和单价措施项目清单与计价表" sheetId="4" r:id="rId4"/>
    <sheet name="表-11 总价措施项目清单与计价表" sheetId="5" r:id="rId5"/>
    <sheet name="表-13 规费、税金项目清单与计价表" sheetId="6" r:id="rId6"/>
  </sheets>
  <calcPr calcId="124519"/>
</workbook>
</file>

<file path=xl/calcChain.xml><?xml version="1.0" encoding="utf-8"?>
<calcChain xmlns="http://schemas.openxmlformats.org/spreadsheetml/2006/main">
  <c r="H9" i="6"/>
  <c r="D5" i="1"/>
  <c r="J8" i="4"/>
  <c r="J9"/>
  <c r="J10"/>
  <c r="J7"/>
  <c r="J6" l="1"/>
  <c r="J29"/>
  <c r="J30" s="1"/>
  <c r="C4" i="3" s="1"/>
  <c r="G4" i="5" l="1"/>
  <c r="G38" s="1"/>
  <c r="C20" i="3" l="1"/>
  <c r="C6"/>
  <c r="C5" s="1"/>
  <c r="H8" i="6"/>
  <c r="C19" i="3" l="1"/>
  <c r="C21" s="1"/>
  <c r="C36" s="1"/>
  <c r="H4" i="6"/>
  <c r="H33" s="1"/>
</calcChain>
</file>

<file path=xl/sharedStrings.xml><?xml version="1.0" encoding="utf-8"?>
<sst xmlns="http://schemas.openxmlformats.org/spreadsheetml/2006/main" count="215" uniqueCount="157">
  <si>
    <t>工程</t>
  </si>
  <si>
    <t>投 标 总 价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</si>
  <si>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</si>
  <si>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</si>
  <si>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</si>
  <si>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</si>
  <si>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</si>
  <si>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</si>
  <si>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</si>
  <si>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（小写）：</t>
  </si>
  <si>
    <t>（大写）：</t>
  </si>
  <si>
    <t>(单位盖章)</t>
  </si>
  <si>
    <t>(签字或盖章)</t>
  </si>
  <si>
    <t>（造价人员签字盖专用章）</t>
  </si>
  <si>
    <t>扉-3</t>
  </si>
  <si>
    <t>总  说  明</t>
  </si>
  <si>
    <t>工程名称：中和氨水站维修工程</t>
  </si>
  <si>
    <t>第 1 页 共 1 页</t>
  </si>
  <si>
    <t>本工程工程量按实际计取；计价依据：工程量清单项目计量规范(2013-广东)，广东省建筑与装饰工程综合定额(2010)。</t>
  </si>
  <si>
    <t>表-01</t>
  </si>
  <si>
    <t>单位工程投标报价汇总表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</si>
  <si>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</si>
  <si>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</si>
  <si>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</si>
  <si>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</si>
  <si>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</si>
  <si>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</si>
  <si>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</si>
  <si>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</si>
  <si>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</si>
  <si>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</si>
  <si>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</si>
  <si>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</si>
  <si>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</si>
  <si>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</si>
  <si>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</si>
  <si>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</si>
  <si>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</si>
  <si>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</si>
  <si>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</si>
  <si>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</si>
  <si>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</si>
  <si>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</si>
  <si>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</si>
  <si>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</si>
  <si>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</si>
  <si>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</si>
  <si>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</si>
  <si>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</si>
  <si>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</si>
  <si>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</si>
  <si>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</si>
  <si>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</si>
  <si>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</si>
  <si>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</si>
  <si>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</si>
  <si>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</si>
  <si>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</si>
  <si>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</si>
  <si>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</si>
  <si>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</si>
  <si>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</si>
  <si>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</si>
  <si>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</si>
  <si>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</si>
  <si>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</si>
  <si>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</si>
  <si>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</si>
  <si>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</si>
  <si>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</si>
  <si>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</si>
  <si>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</si>
  <si>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</si>
  <si>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粤R1-1-54</t>
  </si>
  <si>
    <t>011202001001</t>
  </si>
  <si>
    <t>011205002001</t>
  </si>
  <si>
    <t>粤011701008001</t>
  </si>
  <si>
    <t>项目名称</t>
  </si>
  <si>
    <t>整个项目</t>
  </si>
  <si>
    <t>人工单项拆除 拆除块料 挂贴块料</t>
  </si>
  <si>
    <t>柱、梁面一般抹灰</t>
  </si>
  <si>
    <t>块料柱面【麻面仿石砖200×75】</t>
  </si>
  <si>
    <t>综合钢脚手架</t>
  </si>
  <si>
    <t>措施项目</t>
  </si>
  <si>
    <t>项目特征描述</t>
  </si>
  <si>
    <t>计量单位</t>
  </si>
  <si>
    <t>m2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</si>
  <si>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</si>
  <si>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</si>
  <si>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</si>
  <si>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</si>
  <si>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</si>
  <si>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</si>
  <si>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</si>
  <si>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总价措施项目清单与计价表</t>
  </si>
  <si>
    <t>第 1 页  共 2 页</t>
  </si>
  <si>
    <t>011707001001</t>
  </si>
  <si>
    <t>WMGDZJF00001</t>
  </si>
  <si>
    <t>011707002001</t>
  </si>
  <si>
    <t>GGCSF0000001</t>
  </si>
  <si>
    <t>NJCCQZJCC001</t>
  </si>
  <si>
    <t>LSSGCSF00001</t>
  </si>
  <si>
    <t>文明施工与环境保护、临时设施、安全施工</t>
  </si>
  <si>
    <t>文明工地增加费</t>
  </si>
  <si>
    <t>夜间施工增加费</t>
  </si>
  <si>
    <t>赶工措施</t>
  </si>
  <si>
    <t>泥浆池(槽)砌筑及拆除</t>
  </si>
  <si>
    <t>绿色施工措施费</t>
  </si>
  <si>
    <t>计算基础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</si>
  <si>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</si>
  <si>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</si>
  <si>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</si>
  <si>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</si>
  <si>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</si>
  <si>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</si>
  <si>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</si>
  <si>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以分部分项工程费为计算基础，费率3.8796%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</si>
  <si>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</si>
  <si>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</si>
  <si>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</si>
  <si>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</si>
  <si>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依据“穗建造价【2015】69号文”与“中山市住房和城乡建设局关于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</si>
  <si>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</si>
  <si>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</si>
  <si>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</si>
  <si>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</si>
  <si>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第 2 页  共 2 页</t>
  </si>
  <si>
    <t>合    计</t>
  </si>
  <si>
    <t>绿色施工措施费计价办法的通知”，建筑、装饰，绿色施工措施费可按分部分项工程费的0.6%计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</si>
  <si>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</si>
  <si>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</si>
  <si>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</si>
  <si>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</si>
  <si>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</si>
  <si>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</si>
  <si>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</si>
  <si>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</si>
  <si>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</si>
  <si>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</si>
  <si>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</si>
  <si>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</si>
  <si>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</si>
  <si>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</si>
  <si>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</si>
  <si>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11</t>
  </si>
  <si>
    <t>金额(元)</t>
  </si>
  <si>
    <t xml:space="preserve"> 编制人（造价人员）：张锦</t>
  </si>
  <si>
    <t>表—13</t>
  </si>
  <si>
    <t>中和氨水站维修</t>
    <phoneticPr fontId="27" type="noConversion"/>
  </si>
  <si>
    <t>广州市白云区供销总公司</t>
    <phoneticPr fontId="27" type="noConversion"/>
  </si>
  <si>
    <t>X万X仟X佰X拾X元X角X分</t>
    <phoneticPr fontId="27" type="noConversion"/>
  </si>
  <si>
    <t>工程名称：中和厂房维修工程</t>
    <phoneticPr fontId="27" type="noConversion"/>
  </si>
  <si>
    <t>工程名称：中和厂房维修工程</t>
    <phoneticPr fontId="27" type="noConversion"/>
  </si>
  <si>
    <t>中和厂房维修工程</t>
    <phoneticPr fontId="27" type="noConversion"/>
  </si>
  <si>
    <t>1、拆除、清运、人工上料自卸车。</t>
    <phoneticPr fontId="27" type="noConversion"/>
  </si>
  <si>
    <r>
      <t>1、原结构梁柱面水泥油拉毛；</t>
    </r>
    <r>
      <rPr>
        <sz val="10"/>
        <rFont val="宋体"/>
        <family val="3"/>
        <charset val="134"/>
      </rPr>
      <t>2、</t>
    </r>
    <r>
      <rPr>
        <sz val="10"/>
        <rFont val="宋体"/>
        <family val="3"/>
        <charset val="134"/>
      </rPr>
      <t>梁柱面</t>
    </r>
    <r>
      <rPr>
        <sz val="10"/>
        <rFont val="宋体"/>
        <family val="3"/>
        <charset val="134"/>
      </rPr>
      <t>2cm厚水泥砂浆抹灰。</t>
    </r>
    <phoneticPr fontId="27" type="noConversion"/>
  </si>
  <si>
    <r>
      <t>1、采用高德瓷砖胶镶贴</t>
    </r>
    <r>
      <rPr>
        <sz val="10"/>
        <rFont val="宋体"/>
        <family val="3"/>
        <charset val="134"/>
      </rPr>
      <t>200*75mm外墙砖；2、具体样式由甲方选定。</t>
    </r>
    <phoneticPr fontId="2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</si>
</sst>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8"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u/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6" fillId="0" borderId="0"/>
  </cellStyleXfs>
  <cellXfs count="127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6" fillId="2" borderId="3" xfId="1" applyFont="1" applyFill="1" applyBorder="1" applyAlignment="1">
      <alignment horizontal="right" wrapText="1"/>
    </xf>
    <xf numFmtId="0" fontId="6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right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right" vertical="center" wrapText="1"/>
    </xf>
    <xf numFmtId="0" fontId="12" fillId="2" borderId="12" xfId="1" applyFont="1" applyFill="1" applyBorder="1" applyAlignment="1">
      <alignment horizontal="right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left" vertical="center" wrapText="1"/>
    </xf>
    <xf numFmtId="0" fontId="15" fillId="2" borderId="4" xfId="1" applyFont="1" applyFill="1" applyBorder="1" applyAlignment="1">
      <alignment horizontal="right" vertical="center" wrapText="1"/>
    </xf>
    <xf numFmtId="0" fontId="15" fillId="2" borderId="11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right" vertical="center" wrapText="1"/>
    </xf>
    <xf numFmtId="0" fontId="15" fillId="2" borderId="12" xfId="1" applyFont="1" applyFill="1" applyBorder="1" applyAlignment="1">
      <alignment horizontal="right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6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left" vertical="center" wrapText="1"/>
    </xf>
    <xf numFmtId="0" fontId="20" fillId="2" borderId="9" xfId="1" applyFont="1" applyFill="1" applyBorder="1" applyAlignment="1">
      <alignment horizontal="left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left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left" vertical="center" wrapText="1"/>
    </xf>
    <xf numFmtId="0" fontId="24" fillId="2" borderId="4" xfId="1" applyFont="1" applyFill="1" applyBorder="1" applyAlignment="1">
      <alignment horizontal="right" vertical="center" wrapText="1"/>
    </xf>
    <xf numFmtId="176" fontId="20" fillId="2" borderId="8" xfId="1" applyNumberFormat="1" applyFont="1" applyFill="1" applyBorder="1" applyAlignment="1">
      <alignment horizontal="center" vertical="center" wrapText="1"/>
    </xf>
    <xf numFmtId="176" fontId="20" fillId="2" borderId="4" xfId="1" applyNumberFormat="1" applyFont="1" applyFill="1" applyBorder="1" applyAlignment="1">
      <alignment horizontal="right" vertical="center" wrapText="1"/>
    </xf>
    <xf numFmtId="176" fontId="20" fillId="2" borderId="9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24" fillId="2" borderId="10" xfId="1" applyNumberFormat="1" applyFont="1" applyFill="1" applyBorder="1" applyAlignment="1">
      <alignment horizontal="center" vertical="center" wrapText="1"/>
    </xf>
    <xf numFmtId="176" fontId="24" fillId="2" borderId="11" xfId="1" applyNumberFormat="1" applyFont="1" applyFill="1" applyBorder="1" applyAlignment="1">
      <alignment horizontal="right" vertical="center" wrapText="1"/>
    </xf>
    <xf numFmtId="176" fontId="25" fillId="2" borderId="12" xfId="1" applyNumberFormat="1" applyFont="1" applyFill="1" applyBorder="1" applyAlignment="1">
      <alignment horizontal="left" vertical="center" wrapText="1"/>
    </xf>
    <xf numFmtId="176" fontId="15" fillId="2" borderId="4" xfId="1" applyNumberFormat="1" applyFont="1" applyFill="1" applyBorder="1" applyAlignment="1">
      <alignment horizontal="right" vertical="center" wrapText="1"/>
    </xf>
    <xf numFmtId="176" fontId="15" fillId="2" borderId="9" xfId="1" applyNumberFormat="1" applyFont="1" applyFill="1" applyBorder="1" applyAlignment="1">
      <alignment horizontal="right" vertical="center" wrapText="1"/>
    </xf>
    <xf numFmtId="176" fontId="12" fillId="2" borderId="0" xfId="1" applyNumberFormat="1" applyFont="1" applyFill="1" applyAlignment="1">
      <alignment horizontal="left" wrapText="1"/>
    </xf>
    <xf numFmtId="176" fontId="13" fillId="2" borderId="0" xfId="1" applyNumberFormat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right" wrapText="1"/>
    </xf>
    <xf numFmtId="176" fontId="5" fillId="2" borderId="2" xfId="1" applyNumberFormat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0" fontId="8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left" wrapText="1"/>
    </xf>
    <xf numFmtId="0" fontId="9" fillId="2" borderId="4" xfId="1" applyFont="1" applyFill="1" applyBorder="1" applyAlignment="1">
      <alignment horizontal="left" vertical="top" wrapText="1"/>
    </xf>
    <xf numFmtId="0" fontId="10" fillId="2" borderId="0" xfId="1" applyFont="1" applyFill="1" applyAlignment="1">
      <alignment horizontal="left" vertical="center" wrapText="1"/>
    </xf>
    <xf numFmtId="0" fontId="12" fillId="2" borderId="4" xfId="1" applyFont="1" applyFill="1" applyBorder="1" applyAlignment="1">
      <alignment horizontal="right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4" fontId="12" fillId="2" borderId="9" xfId="1" applyNumberFormat="1" applyFont="1" applyFill="1" applyBorder="1" applyAlignment="1">
      <alignment horizontal="right" vertical="center" wrapText="1"/>
    </xf>
    <xf numFmtId="0" fontId="12" fillId="2" borderId="9" xfId="1" applyFont="1" applyFill="1" applyBorder="1" applyAlignment="1">
      <alignment horizontal="right" vertical="center" wrapText="1"/>
    </xf>
    <xf numFmtId="0" fontId="13" fillId="2" borderId="0" xfId="1" applyFont="1" applyFill="1" applyAlignment="1">
      <alignment horizontal="left" vertical="top" wrapText="1"/>
    </xf>
    <xf numFmtId="0" fontId="13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horizontal="right" wrapText="1"/>
    </xf>
    <xf numFmtId="176" fontId="12" fillId="2" borderId="4" xfId="1" applyNumberFormat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176" fontId="12" fillId="2" borderId="8" xfId="1" applyNumberFormat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left" vertical="top" wrapText="1"/>
    </xf>
    <xf numFmtId="0" fontId="18" fillId="2" borderId="0" xfId="1" applyFont="1" applyFill="1" applyAlignment="1">
      <alignment horizontal="left" vertical="top" wrapText="1"/>
    </xf>
    <xf numFmtId="0" fontId="17" fillId="2" borderId="0" xfId="1" applyFont="1" applyFill="1" applyAlignment="1">
      <alignment horizontal="right" vertical="top" wrapText="1"/>
    </xf>
    <xf numFmtId="0" fontId="15" fillId="2" borderId="4" xfId="1" applyFont="1" applyFill="1" applyBorder="1" applyAlignment="1">
      <alignment horizontal="left" vertical="center" wrapText="1"/>
    </xf>
    <xf numFmtId="0" fontId="15" fillId="2" borderId="4" xfId="1" applyFont="1" applyFill="1" applyBorder="1" applyAlignment="1">
      <alignment horizontal="righ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right" vertical="center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right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176" fontId="15" fillId="2" borderId="4" xfId="1" applyNumberFormat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right" vertical="center" wrapText="1"/>
    </xf>
    <xf numFmtId="0" fontId="20" fillId="2" borderId="4" xfId="1" applyFont="1" applyFill="1" applyBorder="1" applyAlignment="1">
      <alignment horizontal="right" vertical="center" wrapText="1"/>
    </xf>
    <xf numFmtId="0" fontId="20" fillId="2" borderId="4" xfId="1" applyFont="1" applyFill="1" applyBorder="1" applyAlignment="1">
      <alignment horizontal="left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2" fillId="2" borderId="9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left" vertical="center" wrapText="1"/>
    </xf>
    <xf numFmtId="0" fontId="19" fillId="2" borderId="0" xfId="1" applyFont="1" applyFill="1" applyAlignment="1">
      <alignment horizontal="center" vertical="center" wrapText="1"/>
    </xf>
    <xf numFmtId="0" fontId="19" fillId="2" borderId="0" xfId="1" applyFont="1" applyFill="1" applyAlignment="1">
      <alignment horizontal="right" vertical="center" wrapText="1"/>
    </xf>
    <xf numFmtId="0" fontId="20" fillId="2" borderId="0" xfId="1" applyFont="1" applyFill="1" applyAlignment="1">
      <alignment horizontal="left" wrapText="1"/>
    </xf>
    <xf numFmtId="0" fontId="20" fillId="2" borderId="0" xfId="1" applyFont="1" applyFill="1" applyAlignment="1">
      <alignment horizontal="right" wrapText="1"/>
    </xf>
    <xf numFmtId="0" fontId="20" fillId="2" borderId="8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right" vertical="center" wrapText="1"/>
    </xf>
    <xf numFmtId="0" fontId="25" fillId="2" borderId="0" xfId="1" applyFont="1" applyFill="1" applyAlignment="1">
      <alignment horizontal="left" vertical="center" wrapText="1"/>
    </xf>
    <xf numFmtId="0" fontId="25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horizontal="right" wrapText="1"/>
    </xf>
    <xf numFmtId="0" fontId="24" fillId="2" borderId="4" xfId="1" applyFont="1" applyFill="1" applyBorder="1" applyAlignment="1">
      <alignment horizontal="left" vertical="center" wrapText="1"/>
    </xf>
    <xf numFmtId="0" fontId="24" fillId="2" borderId="4" xfId="1" applyFont="1" applyFill="1" applyBorder="1" applyAlignment="1">
      <alignment horizontal="right" vertical="center" wrapText="1"/>
    </xf>
    <xf numFmtId="0" fontId="25" fillId="2" borderId="7" xfId="1" applyFont="1" applyFill="1" applyBorder="1" applyAlignment="1">
      <alignment horizontal="center" vertical="center" wrapText="1"/>
    </xf>
    <xf numFmtId="0" fontId="25" fillId="2" borderId="9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right" vertical="center" wrapText="1"/>
    </xf>
    <xf numFmtId="0" fontId="24" fillId="2" borderId="0" xfId="1" applyFont="1" applyFill="1" applyAlignment="1">
      <alignment horizontal="left" wrapText="1"/>
    </xf>
    <xf numFmtId="0" fontId="24" fillId="2" borderId="0" xfId="1" applyFont="1" applyFill="1" applyAlignment="1">
      <alignment horizontal="center" wrapText="1"/>
    </xf>
    <xf numFmtId="0" fontId="24" fillId="2" borderId="0" xfId="1" applyFont="1" applyFill="1" applyAlignment="1">
      <alignment horizontal="right" wrapText="1"/>
    </xf>
    <xf numFmtId="0" fontId="24" fillId="2" borderId="8" xfId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>
      <selection activeCell="C7" sqref="C7:G7"/>
    </sheetView>
  </sheetViews>
  <sheetFormatPr defaultColWidth="9" defaultRowHeight="11.25"/>
  <cols>
    <col min="1" max="1" width="20.164062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spans="1:7" ht="99" customHeight="1">
      <c r="A1" s="1"/>
      <c r="B1" s="58" t="s">
        <v>148</v>
      </c>
      <c r="C1" s="58"/>
      <c r="D1" s="58"/>
      <c r="E1" s="58"/>
      <c r="F1" s="58"/>
      <c r="G1" s="2" t="s">
        <v>0</v>
      </c>
    </row>
    <row r="2" spans="1:7" ht="70.5" customHeight="1">
      <c r="A2" s="59" t="s">
        <v>1</v>
      </c>
      <c r="B2" s="59"/>
      <c r="C2" s="59"/>
      <c r="D2" s="59"/>
      <c r="E2" s="59"/>
      <c r="F2" s="59"/>
      <c r="G2" s="59"/>
    </row>
    <row r="3" spans="1:7" ht="37.5" customHeight="1">
      <c r="A3" s="52" t="s">
        <v>2</v>
      </c>
      <c r="B3" s="52"/>
      <c r="C3" s="60" t="s">
        <v>149</v>
      </c>
      <c r="D3" s="60"/>
      <c r="E3" s="60"/>
      <c r="F3" s="60"/>
      <c r="G3" s="60"/>
    </row>
    <row r="4" spans="1:7" ht="59.25" customHeight="1">
      <c r="A4" s="52" t="s">
        <v>3</v>
      </c>
      <c r="B4" s="52"/>
      <c r="C4" s="57" t="s">
        <v>153</v>
      </c>
      <c r="D4" s="57"/>
      <c r="E4" s="57"/>
      <c r="F4" s="57"/>
      <c r="G4" s="57"/>
    </row>
    <row r="5" spans="1:7" ht="59.25" customHeight="1">
      <c r="A5" s="52" t="s">
        <v>4</v>
      </c>
      <c r="B5" s="52"/>
      <c r="C5" s="3" t="s">
        <v>9</v>
      </c>
      <c r="D5" s="56">
        <f>'表-04 单位工程投标报价汇总表'!C36:E36</f>
        <v>0</v>
      </c>
      <c r="E5" s="56"/>
      <c r="F5" s="56"/>
      <c r="G5" s="56"/>
    </row>
    <row r="6" spans="1:7" ht="29.25" customHeight="1">
      <c r="A6" s="52"/>
      <c r="B6" s="52"/>
      <c r="C6" s="4" t="s">
        <v>10</v>
      </c>
      <c r="D6" s="57" t="s">
        <v>150</v>
      </c>
      <c r="E6" s="57"/>
      <c r="F6" s="57"/>
      <c r="G6" s="57"/>
    </row>
    <row r="7" spans="1:7" ht="84.75" customHeight="1">
      <c r="A7" s="52" t="s">
        <v>5</v>
      </c>
      <c r="B7" s="52"/>
      <c r="C7" s="53"/>
      <c r="D7" s="53"/>
      <c r="E7" s="53"/>
      <c r="F7" s="53"/>
      <c r="G7" s="53"/>
    </row>
    <row r="8" spans="1:7" ht="25.5" customHeight="1">
      <c r="A8" s="52"/>
      <c r="B8" s="52"/>
      <c r="C8" s="54" t="s">
        <v>11</v>
      </c>
      <c r="D8" s="54"/>
      <c r="E8" s="54"/>
      <c r="F8" s="54"/>
      <c r="G8" s="54"/>
    </row>
    <row r="9" spans="1:7" ht="59.25" customHeight="1">
      <c r="A9" s="52" t="s">
        <v>6</v>
      </c>
      <c r="B9" s="52"/>
      <c r="C9" s="53"/>
      <c r="D9" s="53"/>
      <c r="E9" s="53"/>
      <c r="F9" s="53"/>
      <c r="G9" s="53"/>
    </row>
    <row r="10" spans="1:7" ht="25.5" customHeight="1">
      <c r="A10" s="55"/>
      <c r="B10" s="55"/>
      <c r="C10" s="54" t="s">
        <v>12</v>
      </c>
      <c r="D10" s="54"/>
      <c r="E10" s="54"/>
      <c r="F10" s="54"/>
      <c r="G10" s="54"/>
    </row>
    <row r="11" spans="1:7" ht="59.25" customHeight="1">
      <c r="A11" s="52" t="s">
        <v>7</v>
      </c>
      <c r="B11" s="52"/>
      <c r="C11" s="53"/>
      <c r="D11" s="53"/>
      <c r="E11" s="53"/>
      <c r="F11" s="53"/>
      <c r="G11" s="53"/>
    </row>
    <row r="12" spans="1:7" ht="25.5" customHeight="1">
      <c r="A12" s="52"/>
      <c r="B12" s="52"/>
      <c r="C12" s="54" t="s">
        <v>13</v>
      </c>
      <c r="D12" s="54"/>
      <c r="E12" s="54"/>
      <c r="F12" s="54"/>
      <c r="G12" s="54"/>
    </row>
    <row r="13" spans="1:7" ht="59.25" customHeight="1">
      <c r="A13" s="52" t="s">
        <v>8</v>
      </c>
      <c r="B13" s="52"/>
      <c r="C13" s="53"/>
      <c r="D13" s="53"/>
      <c r="E13" s="53"/>
      <c r="F13" s="53"/>
      <c r="G13" s="53"/>
    </row>
    <row r="14" spans="1:7" ht="18" customHeight="1">
      <c r="A14" s="1"/>
      <c r="B14" s="51"/>
      <c r="C14" s="51"/>
      <c r="D14" s="51"/>
      <c r="E14" s="51"/>
      <c r="F14" s="51"/>
      <c r="G14" s="5" t="s">
        <v>14</v>
      </c>
    </row>
  </sheetData>
  <mergeCells count="25">
    <mergeCell ref="B1:F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B14:F14"/>
    <mergeCell ref="A11:B11"/>
    <mergeCell ref="C11:G11"/>
    <mergeCell ref="A12:B12"/>
    <mergeCell ref="C12:G12"/>
    <mergeCell ref="A13:B13"/>
    <mergeCell ref="C13:G13"/>
  </mergeCells>
  <phoneticPr fontId="2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showGridLines="0" workbookViewId="0">
      <selection activeCell="A3" sqref="A3:E4"/>
    </sheetView>
  </sheetViews>
  <sheetFormatPr defaultColWidth="9" defaultRowHeight="11.25"/>
  <cols>
    <col min="1" max="1" width="34.6640625" customWidth="1"/>
    <col min="2" max="2" width="44.5" customWidth="1"/>
    <col min="3" max="3" width="4.1640625" customWidth="1"/>
    <col min="4" max="4" width="1.83203125" customWidth="1"/>
    <col min="5" max="5" width="27.83203125" customWidth="1"/>
  </cols>
  <sheetData>
    <row r="1" spans="1:5" ht="39.75" customHeight="1">
      <c r="A1" s="61" t="s">
        <v>15</v>
      </c>
      <c r="B1" s="61"/>
      <c r="C1" s="61"/>
      <c r="D1" s="61"/>
      <c r="E1" s="61"/>
    </row>
    <row r="2" spans="1:5" ht="41.25" customHeight="1">
      <c r="A2" s="62" t="s">
        <v>151</v>
      </c>
      <c r="B2" s="63"/>
      <c r="C2" s="63"/>
      <c r="D2" s="63"/>
      <c r="E2" s="6" t="s">
        <v>17</v>
      </c>
    </row>
    <row r="3" spans="1:5" ht="329.25" customHeight="1">
      <c r="A3" s="64" t="s">
        <v>18</v>
      </c>
      <c r="B3" s="64"/>
      <c r="C3" s="64"/>
      <c r="D3" s="64"/>
      <c r="E3" s="64"/>
    </row>
    <row r="4" spans="1:5" ht="295.5" customHeight="1">
      <c r="A4" s="64"/>
      <c r="B4" s="64"/>
      <c r="C4" s="64"/>
      <c r="D4" s="64"/>
      <c r="E4" s="64"/>
    </row>
    <row r="5" spans="1:5" ht="25.5" customHeight="1">
      <c r="A5" s="65"/>
      <c r="B5" s="65"/>
      <c r="C5" s="65"/>
      <c r="D5" s="7"/>
      <c r="E5" s="8" t="s">
        <v>19</v>
      </c>
    </row>
  </sheetData>
  <mergeCells count="4">
    <mergeCell ref="A1:E1"/>
    <mergeCell ref="A2:D2"/>
    <mergeCell ref="A3:E4"/>
    <mergeCell ref="A5:C5"/>
  </mergeCells>
  <phoneticPr fontId="27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topLeftCell="A2" workbookViewId="0">
      <selection activeCell="I26" sqref="I26"/>
    </sheetView>
  </sheetViews>
  <sheetFormatPr defaultColWidth="9" defaultRowHeight="11.25"/>
  <cols>
    <col min="1" max="1" width="12.83203125" customWidth="1"/>
    <col min="2" max="2" width="53" customWidth="1"/>
    <col min="3" max="3" width="0.83203125" customWidth="1"/>
    <col min="4" max="4" width="20.1640625" style="43" customWidth="1"/>
    <col min="5" max="5" width="7" style="43" customWidth="1"/>
    <col min="6" max="6" width="21.83203125" customWidth="1"/>
  </cols>
  <sheetData>
    <row r="1" spans="1:6" ht="39.75" customHeight="1">
      <c r="A1" s="75" t="s">
        <v>20</v>
      </c>
      <c r="B1" s="75"/>
      <c r="C1" s="75"/>
      <c r="D1" s="75"/>
      <c r="E1" s="76"/>
      <c r="F1" s="76"/>
    </row>
    <row r="2" spans="1:6" ht="28.5" customHeight="1">
      <c r="A2" s="62" t="s">
        <v>151</v>
      </c>
      <c r="B2" s="77"/>
      <c r="C2" s="77"/>
      <c r="D2" s="49" t="s">
        <v>21</v>
      </c>
      <c r="E2" s="78" t="s">
        <v>22</v>
      </c>
      <c r="F2" s="78"/>
    </row>
    <row r="3" spans="1:6" ht="18.75" customHeight="1">
      <c r="A3" s="9" t="s">
        <v>23</v>
      </c>
      <c r="B3" s="11" t="s">
        <v>44</v>
      </c>
      <c r="C3" s="79" t="s">
        <v>64</v>
      </c>
      <c r="D3" s="79"/>
      <c r="E3" s="79"/>
      <c r="F3" s="13" t="s">
        <v>65</v>
      </c>
    </row>
    <row r="4" spans="1:6" ht="18" customHeight="1">
      <c r="A4" s="10" t="s">
        <v>24</v>
      </c>
      <c r="B4" s="12" t="s">
        <v>45</v>
      </c>
      <c r="C4" s="74">
        <f>'表-08 分部分项工程和单价措施项目清单与计价表'!J30</f>
        <v>0</v>
      </c>
      <c r="D4" s="74"/>
      <c r="E4" s="74"/>
      <c r="F4" s="14"/>
    </row>
    <row r="5" spans="1:6" ht="18" customHeight="1">
      <c r="A5" s="10" t="s">
        <v>25</v>
      </c>
      <c r="B5" s="12" t="s">
        <v>46</v>
      </c>
      <c r="C5" s="74">
        <f>C6+C7</f>
        <v>0</v>
      </c>
      <c r="D5" s="74"/>
      <c r="E5" s="74"/>
      <c r="F5" s="14"/>
    </row>
    <row r="6" spans="1:6" ht="18" customHeight="1">
      <c r="A6" s="10" t="s">
        <v>26</v>
      </c>
      <c r="B6" s="12" t="s">
        <v>47</v>
      </c>
      <c r="C6" s="74">
        <f>'表-11 总价措施项目清单与计价表'!G38</f>
        <v>0</v>
      </c>
      <c r="D6" s="74"/>
      <c r="E6" s="74"/>
      <c r="F6" s="14"/>
    </row>
    <row r="7" spans="1:6" ht="18" customHeight="1">
      <c r="A7" s="10" t="s">
        <v>27</v>
      </c>
      <c r="B7" s="12" t="s">
        <v>48</v>
      </c>
      <c r="C7" s="74"/>
      <c r="D7" s="74"/>
      <c r="E7" s="74"/>
      <c r="F7" s="14"/>
    </row>
    <row r="8" spans="1:6" ht="18" customHeight="1">
      <c r="A8" s="10" t="s">
        <v>28</v>
      </c>
      <c r="B8" s="12" t="s">
        <v>49</v>
      </c>
      <c r="C8" s="74"/>
      <c r="D8" s="74"/>
      <c r="E8" s="74"/>
      <c r="F8" s="14"/>
    </row>
    <row r="9" spans="1:6" ht="18" customHeight="1">
      <c r="A9" s="10" t="s">
        <v>29</v>
      </c>
      <c r="B9" s="12" t="s">
        <v>50</v>
      </c>
      <c r="C9" s="74"/>
      <c r="D9" s="74"/>
      <c r="E9" s="74"/>
      <c r="F9" s="14"/>
    </row>
    <row r="10" spans="1:6" ht="18" customHeight="1">
      <c r="A10" s="10" t="s">
        <v>30</v>
      </c>
      <c r="B10" s="12" t="s">
        <v>51</v>
      </c>
      <c r="C10" s="74"/>
      <c r="D10" s="74"/>
      <c r="E10" s="74"/>
      <c r="F10" s="14"/>
    </row>
    <row r="11" spans="1:6" ht="18" customHeight="1">
      <c r="A11" s="10" t="s">
        <v>31</v>
      </c>
      <c r="B11" s="12" t="s">
        <v>52</v>
      </c>
      <c r="C11" s="74"/>
      <c r="D11" s="74"/>
      <c r="E11" s="74"/>
      <c r="F11" s="14"/>
    </row>
    <row r="12" spans="1:6" ht="18" customHeight="1">
      <c r="A12" s="10" t="s">
        <v>32</v>
      </c>
      <c r="B12" s="12" t="s">
        <v>53</v>
      </c>
      <c r="C12" s="74"/>
      <c r="D12" s="74"/>
      <c r="E12" s="74"/>
      <c r="F12" s="14"/>
    </row>
    <row r="13" spans="1:6" ht="18" customHeight="1">
      <c r="A13" s="10" t="s">
        <v>33</v>
      </c>
      <c r="B13" s="12" t="s">
        <v>54</v>
      </c>
      <c r="C13" s="74"/>
      <c r="D13" s="74"/>
      <c r="E13" s="74"/>
      <c r="F13" s="14"/>
    </row>
    <row r="14" spans="1:6" ht="18" customHeight="1">
      <c r="A14" s="10" t="s">
        <v>34</v>
      </c>
      <c r="B14" s="12" t="s">
        <v>55</v>
      </c>
      <c r="C14" s="74"/>
      <c r="D14" s="74"/>
      <c r="E14" s="74"/>
      <c r="F14" s="14"/>
    </row>
    <row r="15" spans="1:6" ht="18" customHeight="1">
      <c r="A15" s="10" t="s">
        <v>35</v>
      </c>
      <c r="B15" s="12" t="s">
        <v>56</v>
      </c>
      <c r="C15" s="74"/>
      <c r="D15" s="74"/>
      <c r="E15" s="74"/>
      <c r="F15" s="14"/>
    </row>
    <row r="16" spans="1:6" ht="18" customHeight="1">
      <c r="A16" s="10" t="s">
        <v>36</v>
      </c>
      <c r="B16" s="12" t="s">
        <v>57</v>
      </c>
      <c r="C16" s="74"/>
      <c r="D16" s="74"/>
      <c r="E16" s="74"/>
      <c r="F16" s="14"/>
    </row>
    <row r="17" spans="1:6" ht="18" customHeight="1">
      <c r="A17" s="10" t="s">
        <v>37</v>
      </c>
      <c r="B17" s="12" t="s">
        <v>58</v>
      </c>
      <c r="C17" s="74"/>
      <c r="D17" s="74"/>
      <c r="E17" s="74"/>
      <c r="F17" s="14"/>
    </row>
    <row r="18" spans="1:6" ht="18" customHeight="1">
      <c r="A18" s="10" t="s">
        <v>38</v>
      </c>
      <c r="B18" s="12" t="s">
        <v>59</v>
      </c>
      <c r="C18" s="74"/>
      <c r="D18" s="74"/>
      <c r="E18" s="74"/>
      <c r="F18" s="14"/>
    </row>
    <row r="19" spans="1:6" ht="18" customHeight="1">
      <c r="A19" s="10" t="s">
        <v>39</v>
      </c>
      <c r="B19" s="12" t="s">
        <v>60</v>
      </c>
      <c r="C19" s="74">
        <f>'表-13 规费、税金项目清单与计价表'!H8</f>
        <v>0</v>
      </c>
      <c r="D19" s="74"/>
      <c r="E19" s="74"/>
      <c r="F19" s="14"/>
    </row>
    <row r="20" spans="1:6" ht="18" customHeight="1">
      <c r="A20" s="10" t="s">
        <v>40</v>
      </c>
      <c r="B20" s="12" t="s">
        <v>61</v>
      </c>
      <c r="C20" s="74">
        <f>'表-13 规费、税金项目清单与计价表'!H9</f>
        <v>0</v>
      </c>
      <c r="D20" s="74"/>
      <c r="E20" s="74"/>
      <c r="F20" s="14"/>
    </row>
    <row r="21" spans="1:6" ht="18" customHeight="1">
      <c r="A21" s="10" t="s">
        <v>41</v>
      </c>
      <c r="B21" s="12" t="s">
        <v>62</v>
      </c>
      <c r="C21" s="74">
        <f>C4+C5+C8+C19+C20</f>
        <v>0</v>
      </c>
      <c r="D21" s="74"/>
      <c r="E21" s="74"/>
      <c r="F21" s="14"/>
    </row>
    <row r="22" spans="1:6" ht="18" customHeight="1">
      <c r="A22" s="10" t="s">
        <v>42</v>
      </c>
      <c r="B22" s="12" t="s">
        <v>63</v>
      </c>
      <c r="C22" s="74"/>
      <c r="D22" s="74"/>
      <c r="E22" s="74"/>
      <c r="F22" s="14"/>
    </row>
    <row r="23" spans="1:6" ht="18" customHeight="1">
      <c r="A23" s="10"/>
      <c r="B23" s="12"/>
      <c r="C23" s="66"/>
      <c r="D23" s="66"/>
      <c r="E23" s="66"/>
      <c r="F23" s="14"/>
    </row>
    <row r="24" spans="1:6" ht="18" customHeight="1">
      <c r="A24" s="10"/>
      <c r="B24" s="12"/>
      <c r="C24" s="66"/>
      <c r="D24" s="66"/>
      <c r="E24" s="66"/>
      <c r="F24" s="14"/>
    </row>
    <row r="25" spans="1:6" ht="18" customHeight="1">
      <c r="A25" s="10"/>
      <c r="B25" s="12"/>
      <c r="C25" s="66"/>
      <c r="D25" s="66"/>
      <c r="E25" s="66"/>
      <c r="F25" s="14"/>
    </row>
    <row r="26" spans="1:6" ht="18" customHeight="1">
      <c r="A26" s="10"/>
      <c r="B26" s="12"/>
      <c r="C26" s="66"/>
      <c r="D26" s="66"/>
      <c r="E26" s="66"/>
      <c r="F26" s="14"/>
    </row>
    <row r="27" spans="1:6" ht="18" customHeight="1">
      <c r="A27" s="10"/>
      <c r="B27" s="12"/>
      <c r="C27" s="66"/>
      <c r="D27" s="66"/>
      <c r="E27" s="66"/>
      <c r="F27" s="14"/>
    </row>
    <row r="28" spans="1:6" ht="18" customHeight="1">
      <c r="A28" s="10"/>
      <c r="B28" s="12"/>
      <c r="C28" s="66"/>
      <c r="D28" s="66"/>
      <c r="E28" s="66"/>
      <c r="F28" s="14"/>
    </row>
    <row r="29" spans="1:6" ht="18" customHeight="1">
      <c r="A29" s="10"/>
      <c r="B29" s="12"/>
      <c r="C29" s="66"/>
      <c r="D29" s="66"/>
      <c r="E29" s="66"/>
      <c r="F29" s="14"/>
    </row>
    <row r="30" spans="1:6" ht="18" customHeight="1">
      <c r="A30" s="10"/>
      <c r="B30" s="12"/>
      <c r="C30" s="66"/>
      <c r="D30" s="66"/>
      <c r="E30" s="66"/>
      <c r="F30" s="14"/>
    </row>
    <row r="31" spans="1:6" ht="18" customHeight="1">
      <c r="A31" s="10"/>
      <c r="B31" s="12"/>
      <c r="C31" s="66"/>
      <c r="D31" s="66"/>
      <c r="E31" s="66"/>
      <c r="F31" s="14"/>
    </row>
    <row r="32" spans="1:6" ht="18" customHeight="1">
      <c r="A32" s="10"/>
      <c r="B32" s="12"/>
      <c r="C32" s="66"/>
      <c r="D32" s="66"/>
      <c r="E32" s="66"/>
      <c r="F32" s="14"/>
    </row>
    <row r="33" spans="1:6" ht="18" customHeight="1">
      <c r="A33" s="10"/>
      <c r="B33" s="12"/>
      <c r="C33" s="66"/>
      <c r="D33" s="66"/>
      <c r="E33" s="66"/>
      <c r="F33" s="14"/>
    </row>
    <row r="34" spans="1:6" ht="18" customHeight="1">
      <c r="A34" s="10"/>
      <c r="B34" s="12"/>
      <c r="C34" s="66"/>
      <c r="D34" s="66"/>
      <c r="E34" s="66"/>
      <c r="F34" s="14"/>
    </row>
    <row r="35" spans="1:6" ht="18" customHeight="1">
      <c r="A35" s="10"/>
      <c r="B35" s="12"/>
      <c r="C35" s="66"/>
      <c r="D35" s="66"/>
      <c r="E35" s="66"/>
      <c r="F35" s="14"/>
    </row>
    <row r="36" spans="1:6" ht="18" customHeight="1">
      <c r="A36" s="67" t="s">
        <v>43</v>
      </c>
      <c r="B36" s="68"/>
      <c r="C36" s="69">
        <f>C21</f>
        <v>0</v>
      </c>
      <c r="D36" s="70"/>
      <c r="E36" s="70"/>
      <c r="F36" s="15"/>
    </row>
    <row r="37" spans="1:6" ht="18" customHeight="1">
      <c r="A37" s="71" t="s">
        <v>67</v>
      </c>
      <c r="B37" s="71"/>
      <c r="C37" s="71"/>
      <c r="D37" s="71"/>
      <c r="E37" s="71"/>
      <c r="F37" s="71"/>
    </row>
    <row r="38" spans="1:6" ht="18" customHeight="1">
      <c r="A38" s="72"/>
      <c r="B38" s="72"/>
      <c r="C38" s="72"/>
      <c r="D38" s="50"/>
      <c r="E38" s="73" t="s">
        <v>68</v>
      </c>
      <c r="F38" s="73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honeticPr fontId="2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showGridLines="0" tabSelected="1" workbookViewId="0">
      <selection activeCell="D10" sqref="D10:E10"/>
    </sheetView>
  </sheetViews>
  <sheetFormatPr defaultColWidth="9" defaultRowHeight="11.25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40625" customWidth="1"/>
    <col min="9" max="9" width="9.6640625" customWidth="1"/>
    <col min="10" max="10" width="13" style="43" customWidth="1"/>
    <col min="11" max="11" width="8.33203125" customWidth="1"/>
  </cols>
  <sheetData>
    <row r="1" spans="1:11" ht="39.75" customHeight="1">
      <c r="A1" s="92" t="s">
        <v>69</v>
      </c>
      <c r="B1" s="92"/>
      <c r="C1" s="92"/>
      <c r="D1" s="92"/>
      <c r="E1" s="92"/>
      <c r="F1" s="92"/>
      <c r="G1" s="92"/>
      <c r="H1" s="93"/>
      <c r="I1" s="93"/>
      <c r="J1" s="93"/>
      <c r="K1" s="93"/>
    </row>
    <row r="2" spans="1:11" ht="28.5" customHeight="1">
      <c r="A2" s="62" t="s">
        <v>152</v>
      </c>
      <c r="B2" s="94"/>
      <c r="C2" s="94"/>
      <c r="D2" s="94"/>
      <c r="E2" s="94" t="s">
        <v>21</v>
      </c>
      <c r="F2" s="94"/>
      <c r="G2" s="94"/>
      <c r="H2" s="95" t="s">
        <v>22</v>
      </c>
      <c r="I2" s="95"/>
      <c r="J2" s="95"/>
      <c r="K2" s="95"/>
    </row>
    <row r="3" spans="1:11" ht="18" customHeight="1">
      <c r="A3" s="96" t="s">
        <v>23</v>
      </c>
      <c r="B3" s="97" t="s">
        <v>72</v>
      </c>
      <c r="C3" s="97" t="s">
        <v>77</v>
      </c>
      <c r="D3" s="97" t="s">
        <v>84</v>
      </c>
      <c r="E3" s="97"/>
      <c r="F3" s="97" t="s">
        <v>85</v>
      </c>
      <c r="G3" s="97" t="s">
        <v>87</v>
      </c>
      <c r="H3" s="97"/>
      <c r="I3" s="97" t="s">
        <v>88</v>
      </c>
      <c r="J3" s="97"/>
      <c r="K3" s="98"/>
    </row>
    <row r="4" spans="1:11" ht="18" customHeight="1">
      <c r="A4" s="80"/>
      <c r="B4" s="82"/>
      <c r="C4" s="82"/>
      <c r="D4" s="82"/>
      <c r="E4" s="82"/>
      <c r="F4" s="82"/>
      <c r="G4" s="82"/>
      <c r="H4" s="82"/>
      <c r="I4" s="82" t="s">
        <v>89</v>
      </c>
      <c r="J4" s="99" t="s">
        <v>90</v>
      </c>
      <c r="K4" s="20" t="s">
        <v>91</v>
      </c>
    </row>
    <row r="5" spans="1:11" ht="18" customHeight="1">
      <c r="A5" s="80"/>
      <c r="B5" s="82"/>
      <c r="C5" s="82"/>
      <c r="D5" s="82"/>
      <c r="E5" s="82"/>
      <c r="F5" s="82"/>
      <c r="G5" s="82"/>
      <c r="H5" s="82"/>
      <c r="I5" s="82"/>
      <c r="J5" s="99"/>
      <c r="K5" s="20" t="s">
        <v>53</v>
      </c>
    </row>
    <row r="6" spans="1:11" ht="28.5" customHeight="1">
      <c r="A6" s="16"/>
      <c r="B6" s="18"/>
      <c r="C6" s="18" t="s">
        <v>78</v>
      </c>
      <c r="D6" s="89"/>
      <c r="E6" s="89"/>
      <c r="F6" s="18"/>
      <c r="G6" s="90"/>
      <c r="H6" s="90"/>
      <c r="I6" s="19"/>
      <c r="J6" s="47">
        <f>SUM(J7:J10)</f>
        <v>0</v>
      </c>
      <c r="K6" s="21"/>
    </row>
    <row r="7" spans="1:11" ht="41.25" customHeight="1">
      <c r="A7" s="16">
        <v>1</v>
      </c>
      <c r="B7" s="18" t="s">
        <v>73</v>
      </c>
      <c r="C7" s="18" t="s">
        <v>79</v>
      </c>
      <c r="D7" s="91" t="s">
        <v>154</v>
      </c>
      <c r="E7" s="89"/>
      <c r="F7" s="17" t="s">
        <v>86</v>
      </c>
      <c r="G7" s="90">
        <v>71.75</v>
      </c>
      <c r="H7" s="90"/>
      <c r="I7" s="19"/>
      <c r="J7" s="47">
        <f>G7*I7</f>
        <v>0</v>
      </c>
      <c r="K7" s="21"/>
    </row>
    <row r="8" spans="1:11" ht="45" customHeight="1">
      <c r="A8" s="16">
        <v>2</v>
      </c>
      <c r="B8" s="18" t="s">
        <v>74</v>
      </c>
      <c r="C8" s="18" t="s">
        <v>80</v>
      </c>
      <c r="D8" s="91" t="s">
        <v>155</v>
      </c>
      <c r="E8" s="89"/>
      <c r="F8" s="17" t="s">
        <v>86</v>
      </c>
      <c r="G8" s="90">
        <v>71.75</v>
      </c>
      <c r="H8" s="90"/>
      <c r="I8" s="19"/>
      <c r="J8" s="47">
        <f t="shared" ref="J8:J10" si="0">G8*I8</f>
        <v>0</v>
      </c>
      <c r="K8" s="21"/>
    </row>
    <row r="9" spans="1:11" ht="41.25" customHeight="1">
      <c r="A9" s="16">
        <v>3</v>
      </c>
      <c r="B9" s="18" t="s">
        <v>75</v>
      </c>
      <c r="C9" s="18" t="s">
        <v>81</v>
      </c>
      <c r="D9" s="91" t="s">
        <v>156</v>
      </c>
      <c r="E9" s="89"/>
      <c r="F9" s="17" t="s">
        <v>86</v>
      </c>
      <c r="G9" s="90">
        <v>71.75</v>
      </c>
      <c r="H9" s="90"/>
      <c r="I9" s="19"/>
      <c r="J9" s="47">
        <f t="shared" si="0"/>
        <v>0</v>
      </c>
      <c r="K9" s="21"/>
    </row>
    <row r="10" spans="1:11" ht="18" customHeight="1">
      <c r="A10" s="16">
        <v>4</v>
      </c>
      <c r="B10" s="18" t="s">
        <v>76</v>
      </c>
      <c r="C10" s="18" t="s">
        <v>82</v>
      </c>
      <c r="D10" s="89"/>
      <c r="E10" s="89"/>
      <c r="F10" s="17" t="s">
        <v>86</v>
      </c>
      <c r="G10" s="90">
        <v>194.04</v>
      </c>
      <c r="H10" s="90"/>
      <c r="I10" s="19"/>
      <c r="J10" s="47">
        <f t="shared" si="0"/>
        <v>0</v>
      </c>
      <c r="K10" s="21"/>
    </row>
    <row r="11" spans="1:11" ht="18" customHeight="1">
      <c r="A11" s="16"/>
      <c r="B11" s="18"/>
      <c r="C11" s="18" t="s">
        <v>83</v>
      </c>
      <c r="D11" s="89"/>
      <c r="E11" s="89"/>
      <c r="F11" s="18"/>
      <c r="G11" s="90"/>
      <c r="H11" s="90"/>
      <c r="I11" s="19"/>
      <c r="J11" s="47"/>
      <c r="K11" s="21"/>
    </row>
    <row r="12" spans="1:11" ht="18" customHeight="1">
      <c r="A12" s="16"/>
      <c r="B12" s="18"/>
      <c r="C12" s="18"/>
      <c r="D12" s="89"/>
      <c r="E12" s="89"/>
      <c r="F12" s="17"/>
      <c r="G12" s="90"/>
      <c r="H12" s="90"/>
      <c r="I12" s="19"/>
      <c r="J12" s="47"/>
      <c r="K12" s="21"/>
    </row>
    <row r="13" spans="1:11" ht="18" customHeight="1">
      <c r="A13" s="16"/>
      <c r="B13" s="18"/>
      <c r="C13" s="18"/>
      <c r="D13" s="89"/>
      <c r="E13" s="89"/>
      <c r="F13" s="17"/>
      <c r="G13" s="90"/>
      <c r="H13" s="90"/>
      <c r="I13" s="19"/>
      <c r="J13" s="47"/>
      <c r="K13" s="21"/>
    </row>
    <row r="14" spans="1:11" ht="18" customHeight="1">
      <c r="A14" s="16"/>
      <c r="B14" s="18"/>
      <c r="C14" s="18"/>
      <c r="D14" s="89"/>
      <c r="E14" s="89"/>
      <c r="F14" s="17"/>
      <c r="G14" s="90"/>
      <c r="H14" s="90"/>
      <c r="I14" s="19"/>
      <c r="J14" s="47"/>
      <c r="K14" s="21"/>
    </row>
    <row r="15" spans="1:11" ht="18" customHeight="1">
      <c r="A15" s="16"/>
      <c r="B15" s="18"/>
      <c r="C15" s="18"/>
      <c r="D15" s="89"/>
      <c r="E15" s="89"/>
      <c r="F15" s="17"/>
      <c r="G15" s="90"/>
      <c r="H15" s="90"/>
      <c r="I15" s="19"/>
      <c r="J15" s="47"/>
      <c r="K15" s="21"/>
    </row>
    <row r="16" spans="1:11" ht="18" customHeight="1">
      <c r="A16" s="16"/>
      <c r="B16" s="18"/>
      <c r="C16" s="18"/>
      <c r="D16" s="89"/>
      <c r="E16" s="89"/>
      <c r="F16" s="17"/>
      <c r="G16" s="90"/>
      <c r="H16" s="90"/>
      <c r="I16" s="19"/>
      <c r="J16" s="47"/>
      <c r="K16" s="21"/>
    </row>
    <row r="17" spans="1:11" ht="18" customHeight="1">
      <c r="A17" s="16"/>
      <c r="B17" s="18"/>
      <c r="C17" s="18"/>
      <c r="D17" s="89"/>
      <c r="E17" s="89"/>
      <c r="F17" s="17"/>
      <c r="G17" s="90"/>
      <c r="H17" s="90"/>
      <c r="I17" s="19"/>
      <c r="J17" s="47"/>
      <c r="K17" s="21"/>
    </row>
    <row r="18" spans="1:11" ht="18" customHeight="1">
      <c r="A18" s="16"/>
      <c r="B18" s="18"/>
      <c r="C18" s="18"/>
      <c r="D18" s="89"/>
      <c r="E18" s="89"/>
      <c r="F18" s="17"/>
      <c r="G18" s="90"/>
      <c r="H18" s="90"/>
      <c r="I18" s="19"/>
      <c r="J18" s="47"/>
      <c r="K18" s="21"/>
    </row>
    <row r="19" spans="1:11" ht="18" customHeight="1">
      <c r="A19" s="16"/>
      <c r="B19" s="18"/>
      <c r="C19" s="18"/>
      <c r="D19" s="89"/>
      <c r="E19" s="89"/>
      <c r="F19" s="17"/>
      <c r="G19" s="90"/>
      <c r="H19" s="90"/>
      <c r="I19" s="19"/>
      <c r="J19" s="47"/>
      <c r="K19" s="21"/>
    </row>
    <row r="20" spans="1:11" ht="18" customHeight="1">
      <c r="A20" s="16"/>
      <c r="B20" s="18"/>
      <c r="C20" s="18"/>
      <c r="D20" s="89"/>
      <c r="E20" s="89"/>
      <c r="F20" s="17"/>
      <c r="G20" s="90"/>
      <c r="H20" s="90"/>
      <c r="I20" s="19"/>
      <c r="J20" s="47"/>
      <c r="K20" s="21"/>
    </row>
    <row r="21" spans="1:11" ht="18" customHeight="1">
      <c r="A21" s="16"/>
      <c r="B21" s="18"/>
      <c r="C21" s="18"/>
      <c r="D21" s="89"/>
      <c r="E21" s="89"/>
      <c r="F21" s="17"/>
      <c r="G21" s="90"/>
      <c r="H21" s="90"/>
      <c r="I21" s="19"/>
      <c r="J21" s="47"/>
      <c r="K21" s="21"/>
    </row>
    <row r="22" spans="1:11" ht="18" customHeight="1">
      <c r="A22" s="16"/>
      <c r="B22" s="18"/>
      <c r="C22" s="18"/>
      <c r="D22" s="89"/>
      <c r="E22" s="89"/>
      <c r="F22" s="17"/>
      <c r="G22" s="90"/>
      <c r="H22" s="90"/>
      <c r="I22" s="19"/>
      <c r="J22" s="47"/>
      <c r="K22" s="21"/>
    </row>
    <row r="23" spans="1:11" ht="18" customHeight="1">
      <c r="A23" s="16"/>
      <c r="B23" s="18"/>
      <c r="C23" s="18"/>
      <c r="D23" s="89"/>
      <c r="E23" s="89"/>
      <c r="F23" s="17"/>
      <c r="G23" s="90"/>
      <c r="H23" s="90"/>
      <c r="I23" s="19"/>
      <c r="J23" s="47"/>
      <c r="K23" s="21"/>
    </row>
    <row r="24" spans="1:11" ht="18" customHeight="1">
      <c r="A24" s="16"/>
      <c r="B24" s="18"/>
      <c r="C24" s="18"/>
      <c r="D24" s="89"/>
      <c r="E24" s="89"/>
      <c r="F24" s="17"/>
      <c r="G24" s="90"/>
      <c r="H24" s="90"/>
      <c r="I24" s="19"/>
      <c r="J24" s="47"/>
      <c r="K24" s="21"/>
    </row>
    <row r="25" spans="1:11" ht="18" customHeight="1">
      <c r="A25" s="16"/>
      <c r="B25" s="18"/>
      <c r="C25" s="18"/>
      <c r="D25" s="89"/>
      <c r="E25" s="89"/>
      <c r="F25" s="17"/>
      <c r="G25" s="90"/>
      <c r="H25" s="90"/>
      <c r="I25" s="19"/>
      <c r="J25" s="47"/>
      <c r="K25" s="21"/>
    </row>
    <row r="26" spans="1:11" ht="18" customHeight="1">
      <c r="A26" s="16"/>
      <c r="B26" s="18"/>
      <c r="C26" s="18"/>
      <c r="D26" s="89"/>
      <c r="E26" s="89"/>
      <c r="F26" s="17"/>
      <c r="G26" s="90"/>
      <c r="H26" s="90"/>
      <c r="I26" s="19"/>
      <c r="J26" s="47"/>
      <c r="K26" s="21"/>
    </row>
    <row r="27" spans="1:11" ht="18" customHeight="1">
      <c r="A27" s="16"/>
      <c r="B27" s="18"/>
      <c r="C27" s="18"/>
      <c r="D27" s="89"/>
      <c r="E27" s="89"/>
      <c r="F27" s="17"/>
      <c r="G27" s="90"/>
      <c r="H27" s="90"/>
      <c r="I27" s="19"/>
      <c r="J27" s="47"/>
      <c r="K27" s="21"/>
    </row>
    <row r="28" spans="1:11" ht="18" customHeight="1">
      <c r="A28" s="16"/>
      <c r="B28" s="18"/>
      <c r="C28" s="18"/>
      <c r="D28" s="89"/>
      <c r="E28" s="89"/>
      <c r="F28" s="17"/>
      <c r="G28" s="90"/>
      <c r="H28" s="90"/>
      <c r="I28" s="19"/>
      <c r="J28" s="47"/>
      <c r="K28" s="21"/>
    </row>
    <row r="29" spans="1:11" ht="28.5" customHeight="1">
      <c r="A29" s="80" t="s">
        <v>70</v>
      </c>
      <c r="B29" s="81"/>
      <c r="C29" s="82"/>
      <c r="D29" s="82"/>
      <c r="E29" s="82"/>
      <c r="F29" s="82"/>
      <c r="G29" s="82"/>
      <c r="H29" s="82"/>
      <c r="I29" s="82"/>
      <c r="J29" s="47">
        <f>SUM(J7:J28)</f>
        <v>0</v>
      </c>
      <c r="K29" s="21"/>
    </row>
    <row r="30" spans="1:11" ht="28.5" customHeight="1">
      <c r="A30" s="83" t="s">
        <v>71</v>
      </c>
      <c r="B30" s="84"/>
      <c r="C30" s="85"/>
      <c r="D30" s="85"/>
      <c r="E30" s="85"/>
      <c r="F30" s="85"/>
      <c r="G30" s="85"/>
      <c r="H30" s="85"/>
      <c r="I30" s="85"/>
      <c r="J30" s="48">
        <f>J29</f>
        <v>0</v>
      </c>
      <c r="K30" s="22"/>
    </row>
    <row r="31" spans="1:11" ht="17.25" customHeight="1">
      <c r="A31" s="86" t="s">
        <v>92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</row>
    <row r="32" spans="1:11" ht="17.25" customHeight="1">
      <c r="A32" s="86"/>
      <c r="B32" s="86"/>
      <c r="C32" s="86"/>
      <c r="D32" s="86"/>
      <c r="E32" s="87"/>
      <c r="F32" s="87"/>
      <c r="G32" s="87"/>
      <c r="H32" s="88" t="s">
        <v>93</v>
      </c>
      <c r="I32" s="88"/>
      <c r="J32" s="88"/>
      <c r="K32" s="88"/>
    </row>
  </sheetData>
  <mergeCells count="65">
    <mergeCell ref="A1:K1"/>
    <mergeCell ref="A2:D2"/>
    <mergeCell ref="E2:G2"/>
    <mergeCell ref="H2:K2"/>
    <mergeCell ref="A3:A5"/>
    <mergeCell ref="B3:B5"/>
    <mergeCell ref="C3:C5"/>
    <mergeCell ref="D3:E5"/>
    <mergeCell ref="F3:F5"/>
    <mergeCell ref="G3:H5"/>
    <mergeCell ref="I3:K3"/>
    <mergeCell ref="I4:I5"/>
    <mergeCell ref="J4:J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8:E18"/>
    <mergeCell ref="G18:H18"/>
    <mergeCell ref="D19:E19"/>
    <mergeCell ref="G19:H19"/>
    <mergeCell ref="D15:E15"/>
    <mergeCell ref="G15:H15"/>
    <mergeCell ref="D16:E16"/>
    <mergeCell ref="G16:H16"/>
    <mergeCell ref="D17:E17"/>
    <mergeCell ref="G17:H17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A29:I29"/>
    <mergeCell ref="A30:I30"/>
    <mergeCell ref="A31:K31"/>
    <mergeCell ref="A32:D32"/>
    <mergeCell ref="E32:G32"/>
    <mergeCell ref="H32:K32"/>
  </mergeCells>
  <phoneticPr fontId="27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1"/>
  <sheetViews>
    <sheetView showGridLines="0" workbookViewId="0">
      <selection activeCell="G38" sqref="G38"/>
    </sheetView>
  </sheetViews>
  <sheetFormatPr defaultColWidth="9" defaultRowHeight="11.25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40625" customWidth="1"/>
    <col min="7" max="7" width="14.83203125" style="43" customWidth="1"/>
    <col min="8" max="8" width="7.83203125" customWidth="1"/>
    <col min="9" max="9" width="2.6640625" customWidth="1"/>
    <col min="10" max="10" width="10.5" customWidth="1"/>
    <col min="11" max="11" width="12.5" customWidth="1"/>
  </cols>
  <sheetData>
    <row r="1" spans="1:11" ht="39.75" customHeight="1">
      <c r="A1" s="108" t="s">
        <v>94</v>
      </c>
      <c r="B1" s="108"/>
      <c r="C1" s="108"/>
      <c r="D1" s="108"/>
      <c r="E1" s="108"/>
      <c r="F1" s="108"/>
      <c r="G1" s="108"/>
      <c r="H1" s="108"/>
      <c r="I1" s="109"/>
      <c r="J1" s="109"/>
      <c r="K1" s="109"/>
    </row>
    <row r="2" spans="1:11" ht="41.25" customHeight="1">
      <c r="A2" s="62" t="s">
        <v>151</v>
      </c>
      <c r="B2" s="110"/>
      <c r="C2" s="110"/>
      <c r="D2" s="110"/>
      <c r="E2" s="110"/>
      <c r="F2" s="110" t="s">
        <v>21</v>
      </c>
      <c r="G2" s="110"/>
      <c r="H2" s="110"/>
      <c r="I2" s="111" t="s">
        <v>95</v>
      </c>
      <c r="J2" s="111"/>
      <c r="K2" s="111"/>
    </row>
    <row r="3" spans="1:11" ht="41.25" customHeight="1">
      <c r="A3" s="23" t="s">
        <v>23</v>
      </c>
      <c r="B3" s="26" t="s">
        <v>72</v>
      </c>
      <c r="C3" s="26" t="s">
        <v>77</v>
      </c>
      <c r="D3" s="26" t="s">
        <v>108</v>
      </c>
      <c r="E3" s="112" t="s">
        <v>109</v>
      </c>
      <c r="F3" s="112"/>
      <c r="G3" s="40" t="s">
        <v>112</v>
      </c>
      <c r="H3" s="112" t="s">
        <v>113</v>
      </c>
      <c r="I3" s="112"/>
      <c r="J3" s="26" t="s">
        <v>114</v>
      </c>
      <c r="K3" s="31" t="s">
        <v>115</v>
      </c>
    </row>
    <row r="4" spans="1:11" ht="54" customHeight="1">
      <c r="A4" s="24" t="s">
        <v>24</v>
      </c>
      <c r="B4" s="27" t="s">
        <v>96</v>
      </c>
      <c r="C4" s="27" t="s">
        <v>102</v>
      </c>
      <c r="D4" s="29" t="s">
        <v>45</v>
      </c>
      <c r="E4" s="102" t="s">
        <v>110</v>
      </c>
      <c r="F4" s="102"/>
      <c r="G4" s="41">
        <f>0.038796*'表-08 分部分项工程和单价措施项目清单与计价表'!J30</f>
        <v>0</v>
      </c>
      <c r="H4" s="103"/>
      <c r="I4" s="103"/>
      <c r="J4" s="27"/>
      <c r="K4" s="32" t="s">
        <v>116</v>
      </c>
    </row>
    <row r="5" spans="1:11" ht="92.25" customHeight="1">
      <c r="A5" s="24" t="s">
        <v>25</v>
      </c>
      <c r="B5" s="27" t="s">
        <v>97</v>
      </c>
      <c r="C5" s="27" t="s">
        <v>103</v>
      </c>
      <c r="D5" s="29" t="s">
        <v>45</v>
      </c>
      <c r="E5" s="102" t="s">
        <v>66</v>
      </c>
      <c r="F5" s="102"/>
      <c r="G5" s="41"/>
      <c r="H5" s="103"/>
      <c r="I5" s="103"/>
      <c r="J5" s="27"/>
      <c r="K5" s="32" t="s">
        <v>117</v>
      </c>
    </row>
    <row r="6" spans="1:11" ht="41.25" customHeight="1">
      <c r="A6" s="24" t="s">
        <v>28</v>
      </c>
      <c r="B6" s="27" t="s">
        <v>98</v>
      </c>
      <c r="C6" s="27" t="s">
        <v>104</v>
      </c>
      <c r="D6" s="29"/>
      <c r="E6" s="102" t="s">
        <v>111</v>
      </c>
      <c r="F6" s="102"/>
      <c r="G6" s="41"/>
      <c r="H6" s="103"/>
      <c r="I6" s="103"/>
      <c r="J6" s="27"/>
      <c r="K6" s="32" t="s">
        <v>118</v>
      </c>
    </row>
    <row r="7" spans="1:11" ht="117.75" customHeight="1">
      <c r="A7" s="24" t="s">
        <v>39</v>
      </c>
      <c r="B7" s="27" t="s">
        <v>99</v>
      </c>
      <c r="C7" s="27" t="s">
        <v>105</v>
      </c>
      <c r="D7" s="29" t="s">
        <v>45</v>
      </c>
      <c r="E7" s="102" t="s">
        <v>66</v>
      </c>
      <c r="F7" s="102"/>
      <c r="G7" s="41"/>
      <c r="H7" s="103"/>
      <c r="I7" s="103"/>
      <c r="J7" s="27"/>
      <c r="K7" s="32" t="s">
        <v>119</v>
      </c>
    </row>
    <row r="8" spans="1:11" ht="143.25" customHeight="1">
      <c r="A8" s="24" t="s">
        <v>40</v>
      </c>
      <c r="B8" s="27" t="s">
        <v>100</v>
      </c>
      <c r="C8" s="27" t="s">
        <v>106</v>
      </c>
      <c r="D8" s="29"/>
      <c r="E8" s="102"/>
      <c r="F8" s="102"/>
      <c r="G8" s="41"/>
      <c r="H8" s="103"/>
      <c r="I8" s="103"/>
      <c r="J8" s="27"/>
      <c r="K8" s="32" t="s">
        <v>120</v>
      </c>
    </row>
    <row r="9" spans="1:11" ht="91.5" customHeight="1">
      <c r="A9" s="25" t="s">
        <v>41</v>
      </c>
      <c r="B9" s="28" t="s">
        <v>101</v>
      </c>
      <c r="C9" s="28" t="s">
        <v>107</v>
      </c>
      <c r="D9" s="30" t="s">
        <v>45</v>
      </c>
      <c r="E9" s="113" t="s">
        <v>66</v>
      </c>
      <c r="F9" s="113"/>
      <c r="G9" s="42"/>
      <c r="H9" s="107"/>
      <c r="I9" s="107"/>
      <c r="J9" s="28"/>
      <c r="K9" s="33" t="s">
        <v>121</v>
      </c>
    </row>
    <row r="10" spans="1:11" ht="18" customHeight="1">
      <c r="A10" s="100" t="s">
        <v>122</v>
      </c>
      <c r="B10" s="100"/>
      <c r="C10" s="100"/>
      <c r="D10" s="100"/>
      <c r="E10" s="100"/>
      <c r="F10" s="100" t="s">
        <v>124</v>
      </c>
      <c r="G10" s="100"/>
      <c r="H10" s="100"/>
      <c r="I10" s="100"/>
      <c r="J10" s="100"/>
      <c r="K10" s="100"/>
    </row>
    <row r="11" spans="1:11" ht="48" customHeight="1">
      <c r="A11" s="100" t="s">
        <v>123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1" ht="18" customHeight="1">
      <c r="A12" s="100"/>
      <c r="B12" s="100"/>
      <c r="C12" s="100"/>
      <c r="D12" s="100"/>
      <c r="E12" s="100"/>
      <c r="F12" s="100"/>
      <c r="G12" s="100"/>
      <c r="H12" s="100"/>
      <c r="I12" s="101" t="s">
        <v>125</v>
      </c>
      <c r="J12" s="101"/>
      <c r="K12" s="101"/>
    </row>
    <row r="13" spans="1:11" ht="39.75" customHeight="1">
      <c r="A13" s="108" t="s">
        <v>94</v>
      </c>
      <c r="B13" s="108"/>
      <c r="C13" s="108"/>
      <c r="D13" s="108"/>
      <c r="E13" s="108"/>
      <c r="F13" s="108"/>
      <c r="G13" s="108"/>
      <c r="H13" s="108"/>
      <c r="I13" s="109"/>
      <c r="J13" s="109"/>
      <c r="K13" s="109"/>
    </row>
    <row r="14" spans="1:11" ht="41.25" customHeight="1">
      <c r="A14" s="110" t="s">
        <v>16</v>
      </c>
      <c r="B14" s="110"/>
      <c r="C14" s="110"/>
      <c r="D14" s="110"/>
      <c r="E14" s="110"/>
      <c r="F14" s="110" t="s">
        <v>21</v>
      </c>
      <c r="G14" s="110"/>
      <c r="H14" s="110"/>
      <c r="I14" s="111" t="s">
        <v>126</v>
      </c>
      <c r="J14" s="111"/>
      <c r="K14" s="111"/>
    </row>
    <row r="15" spans="1:11" ht="41.25" customHeight="1">
      <c r="A15" s="23" t="s">
        <v>23</v>
      </c>
      <c r="B15" s="26" t="s">
        <v>72</v>
      </c>
      <c r="C15" s="26" t="s">
        <v>77</v>
      </c>
      <c r="D15" s="26" t="s">
        <v>108</v>
      </c>
      <c r="E15" s="112" t="s">
        <v>109</v>
      </c>
      <c r="F15" s="112"/>
      <c r="G15" s="40" t="s">
        <v>112</v>
      </c>
      <c r="H15" s="112" t="s">
        <v>113</v>
      </c>
      <c r="I15" s="112"/>
      <c r="J15" s="26" t="s">
        <v>114</v>
      </c>
      <c r="K15" s="31" t="s">
        <v>115</v>
      </c>
    </row>
    <row r="16" spans="1:11" ht="120.75" customHeight="1">
      <c r="A16" s="24"/>
      <c r="B16" s="27"/>
      <c r="C16" s="27"/>
      <c r="D16" s="29"/>
      <c r="E16" s="102"/>
      <c r="F16" s="102"/>
      <c r="G16" s="41"/>
      <c r="H16" s="103"/>
      <c r="I16" s="103"/>
      <c r="J16" s="27"/>
      <c r="K16" s="32" t="s">
        <v>128</v>
      </c>
    </row>
    <row r="17" spans="1:11" ht="18" customHeight="1">
      <c r="A17" s="24"/>
      <c r="B17" s="27"/>
      <c r="C17" s="27"/>
      <c r="D17" s="29"/>
      <c r="E17" s="102"/>
      <c r="F17" s="102"/>
      <c r="G17" s="41"/>
      <c r="H17" s="103"/>
      <c r="I17" s="103"/>
      <c r="J17" s="27"/>
      <c r="K17" s="32"/>
    </row>
    <row r="18" spans="1:11" ht="18" customHeight="1">
      <c r="A18" s="24"/>
      <c r="B18" s="27"/>
      <c r="C18" s="27"/>
      <c r="D18" s="29"/>
      <c r="E18" s="102"/>
      <c r="F18" s="102"/>
      <c r="G18" s="41"/>
      <c r="H18" s="103"/>
      <c r="I18" s="103"/>
      <c r="J18" s="27"/>
      <c r="K18" s="32"/>
    </row>
    <row r="19" spans="1:11" ht="18" customHeight="1">
      <c r="A19" s="24"/>
      <c r="B19" s="27"/>
      <c r="C19" s="27"/>
      <c r="D19" s="29"/>
      <c r="E19" s="102"/>
      <c r="F19" s="102"/>
      <c r="G19" s="41"/>
      <c r="H19" s="103"/>
      <c r="I19" s="103"/>
      <c r="J19" s="27"/>
      <c r="K19" s="32"/>
    </row>
    <row r="20" spans="1:11" ht="18" customHeight="1">
      <c r="A20" s="24"/>
      <c r="B20" s="27"/>
      <c r="C20" s="27"/>
      <c r="D20" s="29"/>
      <c r="E20" s="102"/>
      <c r="F20" s="102"/>
      <c r="G20" s="41"/>
      <c r="H20" s="103"/>
      <c r="I20" s="103"/>
      <c r="J20" s="27"/>
      <c r="K20" s="32"/>
    </row>
    <row r="21" spans="1:11" ht="18" customHeight="1">
      <c r="A21" s="24"/>
      <c r="B21" s="27"/>
      <c r="C21" s="27"/>
      <c r="D21" s="29"/>
      <c r="E21" s="102"/>
      <c r="F21" s="102"/>
      <c r="G21" s="41"/>
      <c r="H21" s="103"/>
      <c r="I21" s="103"/>
      <c r="J21" s="27"/>
      <c r="K21" s="32"/>
    </row>
    <row r="22" spans="1:11" ht="18" customHeight="1">
      <c r="A22" s="24"/>
      <c r="B22" s="27"/>
      <c r="C22" s="27"/>
      <c r="D22" s="29"/>
      <c r="E22" s="102"/>
      <c r="F22" s="102"/>
      <c r="G22" s="41"/>
      <c r="H22" s="103"/>
      <c r="I22" s="103"/>
      <c r="J22" s="27"/>
      <c r="K22" s="32"/>
    </row>
    <row r="23" spans="1:11" ht="18" customHeight="1">
      <c r="A23" s="24"/>
      <c r="B23" s="27"/>
      <c r="C23" s="27"/>
      <c r="D23" s="29"/>
      <c r="E23" s="102"/>
      <c r="F23" s="102"/>
      <c r="G23" s="41"/>
      <c r="H23" s="103"/>
      <c r="I23" s="103"/>
      <c r="J23" s="27"/>
      <c r="K23" s="32"/>
    </row>
    <row r="24" spans="1:11" ht="18" customHeight="1">
      <c r="A24" s="24"/>
      <c r="B24" s="27"/>
      <c r="C24" s="27"/>
      <c r="D24" s="29"/>
      <c r="E24" s="102"/>
      <c r="F24" s="102"/>
      <c r="G24" s="41"/>
      <c r="H24" s="103"/>
      <c r="I24" s="103"/>
      <c r="J24" s="27"/>
      <c r="K24" s="32"/>
    </row>
    <row r="25" spans="1:11" ht="18" customHeight="1">
      <c r="A25" s="24"/>
      <c r="B25" s="27"/>
      <c r="C25" s="27"/>
      <c r="D25" s="29"/>
      <c r="E25" s="102"/>
      <c r="F25" s="102"/>
      <c r="G25" s="41"/>
      <c r="H25" s="103"/>
      <c r="I25" s="103"/>
      <c r="J25" s="27"/>
      <c r="K25" s="32"/>
    </row>
    <row r="26" spans="1:11" ht="18" customHeight="1">
      <c r="A26" s="24"/>
      <c r="B26" s="27"/>
      <c r="C26" s="27"/>
      <c r="D26" s="29"/>
      <c r="E26" s="102"/>
      <c r="F26" s="102"/>
      <c r="G26" s="41"/>
      <c r="H26" s="103"/>
      <c r="I26" s="103"/>
      <c r="J26" s="27"/>
      <c r="K26" s="32"/>
    </row>
    <row r="27" spans="1:11" ht="18" customHeight="1">
      <c r="A27" s="24"/>
      <c r="B27" s="27"/>
      <c r="C27" s="27"/>
      <c r="D27" s="29"/>
      <c r="E27" s="102"/>
      <c r="F27" s="102"/>
      <c r="G27" s="41"/>
      <c r="H27" s="103"/>
      <c r="I27" s="103"/>
      <c r="J27" s="27"/>
      <c r="K27" s="32"/>
    </row>
    <row r="28" spans="1:11" ht="18" customHeight="1">
      <c r="A28" s="24"/>
      <c r="B28" s="27"/>
      <c r="C28" s="27"/>
      <c r="D28" s="29"/>
      <c r="E28" s="102"/>
      <c r="F28" s="102"/>
      <c r="G28" s="41"/>
      <c r="H28" s="103"/>
      <c r="I28" s="103"/>
      <c r="J28" s="27"/>
      <c r="K28" s="32"/>
    </row>
    <row r="29" spans="1:11" ht="18" customHeight="1">
      <c r="A29" s="24"/>
      <c r="B29" s="27"/>
      <c r="C29" s="27"/>
      <c r="D29" s="29"/>
      <c r="E29" s="102"/>
      <c r="F29" s="102"/>
      <c r="G29" s="41"/>
      <c r="H29" s="103"/>
      <c r="I29" s="103"/>
      <c r="J29" s="27"/>
      <c r="K29" s="32"/>
    </row>
    <row r="30" spans="1:11" ht="18" customHeight="1">
      <c r="A30" s="24"/>
      <c r="B30" s="27"/>
      <c r="C30" s="27"/>
      <c r="D30" s="29"/>
      <c r="E30" s="102"/>
      <c r="F30" s="102"/>
      <c r="G30" s="41"/>
      <c r="H30" s="103"/>
      <c r="I30" s="103"/>
      <c r="J30" s="27"/>
      <c r="K30" s="32"/>
    </row>
    <row r="31" spans="1:11" ht="18" customHeight="1">
      <c r="A31" s="24"/>
      <c r="B31" s="27"/>
      <c r="C31" s="27"/>
      <c r="D31" s="29"/>
      <c r="E31" s="102"/>
      <c r="F31" s="102"/>
      <c r="G31" s="41"/>
      <c r="H31" s="103"/>
      <c r="I31" s="103"/>
      <c r="J31" s="27"/>
      <c r="K31" s="32"/>
    </row>
    <row r="32" spans="1:11" ht="18" customHeight="1">
      <c r="A32" s="24"/>
      <c r="B32" s="27"/>
      <c r="C32" s="27"/>
      <c r="D32" s="29"/>
      <c r="E32" s="102"/>
      <c r="F32" s="102"/>
      <c r="G32" s="41"/>
      <c r="H32" s="103"/>
      <c r="I32" s="103"/>
      <c r="J32" s="27"/>
      <c r="K32" s="32"/>
    </row>
    <row r="33" spans="1:11" ht="18" customHeight="1">
      <c r="A33" s="24"/>
      <c r="B33" s="27"/>
      <c r="C33" s="27"/>
      <c r="D33" s="29"/>
      <c r="E33" s="102"/>
      <c r="F33" s="102"/>
      <c r="G33" s="41"/>
      <c r="H33" s="103"/>
      <c r="I33" s="103"/>
      <c r="J33" s="27"/>
      <c r="K33" s="32"/>
    </row>
    <row r="34" spans="1:11" ht="18" customHeight="1">
      <c r="A34" s="24"/>
      <c r="B34" s="27"/>
      <c r="C34" s="27"/>
      <c r="D34" s="29"/>
      <c r="E34" s="102"/>
      <c r="F34" s="102"/>
      <c r="G34" s="41"/>
      <c r="H34" s="103"/>
      <c r="I34" s="103"/>
      <c r="J34" s="27"/>
      <c r="K34" s="32"/>
    </row>
    <row r="35" spans="1:11" ht="18" customHeight="1">
      <c r="A35" s="24"/>
      <c r="B35" s="27"/>
      <c r="C35" s="27"/>
      <c r="D35" s="29"/>
      <c r="E35" s="102"/>
      <c r="F35" s="102"/>
      <c r="G35" s="41"/>
      <c r="H35" s="103"/>
      <c r="I35" s="103"/>
      <c r="J35" s="27"/>
      <c r="K35" s="32"/>
    </row>
    <row r="36" spans="1:11" ht="18" customHeight="1">
      <c r="A36" s="24"/>
      <c r="B36" s="27"/>
      <c r="C36" s="27"/>
      <c r="D36" s="29"/>
      <c r="E36" s="102"/>
      <c r="F36" s="102"/>
      <c r="G36" s="41"/>
      <c r="H36" s="103"/>
      <c r="I36" s="103"/>
      <c r="J36" s="27"/>
      <c r="K36" s="32"/>
    </row>
    <row r="37" spans="1:11" ht="18" customHeight="1">
      <c r="A37" s="24"/>
      <c r="B37" s="27"/>
      <c r="C37" s="27"/>
      <c r="D37" s="29"/>
      <c r="E37" s="102"/>
      <c r="F37" s="102"/>
      <c r="G37" s="41"/>
      <c r="H37" s="103"/>
      <c r="I37" s="103"/>
      <c r="J37" s="27"/>
      <c r="K37" s="32"/>
    </row>
    <row r="38" spans="1:11" ht="18" customHeight="1">
      <c r="A38" s="104" t="s">
        <v>127</v>
      </c>
      <c r="B38" s="105"/>
      <c r="C38" s="106"/>
      <c r="D38" s="106"/>
      <c r="E38" s="106"/>
      <c r="F38" s="106"/>
      <c r="G38" s="42">
        <f>G4</f>
        <v>0</v>
      </c>
      <c r="H38" s="107"/>
      <c r="I38" s="107"/>
      <c r="J38" s="28"/>
      <c r="K38" s="34"/>
    </row>
    <row r="39" spans="1:11" ht="18" customHeight="1">
      <c r="A39" s="100" t="s">
        <v>122</v>
      </c>
      <c r="B39" s="100"/>
      <c r="C39" s="100"/>
      <c r="D39" s="100"/>
      <c r="E39" s="100"/>
      <c r="F39" s="100" t="s">
        <v>124</v>
      </c>
      <c r="G39" s="100"/>
      <c r="H39" s="100"/>
      <c r="I39" s="100"/>
      <c r="J39" s="100"/>
      <c r="K39" s="100"/>
    </row>
    <row r="40" spans="1:11" ht="48" customHeight="1">
      <c r="A40" s="100" t="s">
        <v>123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</row>
    <row r="41" spans="1:11" ht="18" customHeight="1">
      <c r="A41" s="100"/>
      <c r="B41" s="100"/>
      <c r="C41" s="100"/>
      <c r="D41" s="100"/>
      <c r="E41" s="100"/>
      <c r="F41" s="100"/>
      <c r="G41" s="100"/>
      <c r="H41" s="100"/>
      <c r="I41" s="101" t="s">
        <v>125</v>
      </c>
      <c r="J41" s="101"/>
      <c r="K41" s="101"/>
    </row>
  </sheetData>
  <mergeCells count="84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A10:E10"/>
    <mergeCell ref="F10:H10"/>
    <mergeCell ref="I10:K10"/>
    <mergeCell ref="A11:K11"/>
    <mergeCell ref="A12:E12"/>
    <mergeCell ref="F12:H12"/>
    <mergeCell ref="I12:K12"/>
    <mergeCell ref="A13:K13"/>
    <mergeCell ref="A14:E14"/>
    <mergeCell ref="F14:H14"/>
    <mergeCell ref="I14:K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A40:K40"/>
    <mergeCell ref="A41:E41"/>
    <mergeCell ref="F41:H41"/>
    <mergeCell ref="I41:K41"/>
    <mergeCell ref="E37:F37"/>
    <mergeCell ref="H37:I37"/>
    <mergeCell ref="A38:F38"/>
    <mergeCell ref="H38:I38"/>
    <mergeCell ref="A39:E39"/>
    <mergeCell ref="F39:H39"/>
    <mergeCell ref="I39:K39"/>
  </mergeCells>
  <phoneticPr fontId="27" type="noConversion"/>
  <printOptions horizontalCentered="1"/>
  <pageMargins left="0.116416666666667" right="0.116416666666667" top="0.59375" bottom="0" header="0.59375" footer="0"/>
  <pageSetup paperSize="9" orientation="portrait" r:id="rId1"/>
  <rowBreaks count="1" manualBreakCount="1">
    <brk id="1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showGridLines="0" topLeftCell="A2" workbookViewId="0">
      <selection activeCell="H33" sqref="H33"/>
    </sheetView>
  </sheetViews>
  <sheetFormatPr defaultColWidth="9" defaultRowHeight="11.25"/>
  <cols>
    <col min="1" max="1" width="10.1640625" customWidth="1"/>
    <col min="2" max="2" width="26.83203125" customWidth="1"/>
    <col min="3" max="3" width="29.6640625" customWidth="1"/>
    <col min="4" max="4" width="2.1640625" customWidth="1"/>
    <col min="5" max="5" width="17.83203125" customWidth="1"/>
    <col min="6" max="6" width="0.1640625" customWidth="1"/>
    <col min="7" max="7" width="11.1640625" customWidth="1"/>
    <col min="8" max="8" width="17.6640625" style="43" customWidth="1"/>
  </cols>
  <sheetData>
    <row r="1" spans="1:8" ht="39.75" customHeight="1">
      <c r="A1" s="121" t="s">
        <v>129</v>
      </c>
      <c r="B1" s="121"/>
      <c r="C1" s="121"/>
      <c r="D1" s="121"/>
      <c r="E1" s="121"/>
      <c r="F1" s="121"/>
      <c r="G1" s="122"/>
      <c r="H1" s="122"/>
    </row>
    <row r="2" spans="1:8" ht="28.5" customHeight="1">
      <c r="A2" s="62" t="s">
        <v>151</v>
      </c>
      <c r="B2" s="123"/>
      <c r="C2" s="123"/>
      <c r="D2" s="124" t="s">
        <v>21</v>
      </c>
      <c r="E2" s="124"/>
      <c r="F2" s="124"/>
      <c r="G2" s="125" t="s">
        <v>22</v>
      </c>
      <c r="H2" s="125"/>
    </row>
    <row r="3" spans="1:8" ht="28.5" customHeight="1">
      <c r="A3" s="35" t="s">
        <v>23</v>
      </c>
      <c r="B3" s="37" t="s">
        <v>77</v>
      </c>
      <c r="C3" s="126" t="s">
        <v>108</v>
      </c>
      <c r="D3" s="126"/>
      <c r="E3" s="37" t="s">
        <v>141</v>
      </c>
      <c r="F3" s="126" t="s">
        <v>142</v>
      </c>
      <c r="G3" s="126"/>
      <c r="H3" s="44" t="s">
        <v>145</v>
      </c>
    </row>
    <row r="4" spans="1:8" ht="18" customHeight="1">
      <c r="A4" s="36" t="s">
        <v>24</v>
      </c>
      <c r="B4" s="38" t="s">
        <v>60</v>
      </c>
      <c r="C4" s="117" t="s">
        <v>138</v>
      </c>
      <c r="D4" s="117"/>
      <c r="E4" s="39"/>
      <c r="F4" s="118"/>
      <c r="G4" s="118"/>
      <c r="H4" s="45">
        <f>H5+H6+H7+H8</f>
        <v>0</v>
      </c>
    </row>
    <row r="5" spans="1:8" ht="28.5" customHeight="1">
      <c r="A5" s="36" t="s">
        <v>130</v>
      </c>
      <c r="B5" s="38" t="s">
        <v>134</v>
      </c>
      <c r="C5" s="117" t="s">
        <v>139</v>
      </c>
      <c r="D5" s="117"/>
      <c r="E5" s="39"/>
      <c r="F5" s="118" t="s">
        <v>66</v>
      </c>
      <c r="G5" s="118"/>
      <c r="H5" s="45"/>
    </row>
    <row r="6" spans="1:8" ht="28.5" customHeight="1">
      <c r="A6" s="36" t="s">
        <v>131</v>
      </c>
      <c r="B6" s="38" t="s">
        <v>135</v>
      </c>
      <c r="C6" s="117" t="s">
        <v>139</v>
      </c>
      <c r="D6" s="117"/>
      <c r="E6" s="39"/>
      <c r="F6" s="118" t="s">
        <v>66</v>
      </c>
      <c r="G6" s="118"/>
      <c r="H6" s="45"/>
    </row>
    <row r="7" spans="1:8" ht="28.5" customHeight="1">
      <c r="A7" s="36" t="s">
        <v>132</v>
      </c>
      <c r="B7" s="38" t="s">
        <v>136</v>
      </c>
      <c r="C7" s="117" t="s">
        <v>139</v>
      </c>
      <c r="D7" s="117"/>
      <c r="E7" s="39"/>
      <c r="F7" s="118" t="s">
        <v>66</v>
      </c>
      <c r="G7" s="118"/>
      <c r="H7" s="45"/>
    </row>
    <row r="8" spans="1:8" ht="28.5" customHeight="1">
      <c r="A8" s="36" t="s">
        <v>133</v>
      </c>
      <c r="B8" s="38" t="s">
        <v>137</v>
      </c>
      <c r="C8" s="117" t="s">
        <v>139</v>
      </c>
      <c r="D8" s="117"/>
      <c r="E8" s="39"/>
      <c r="F8" s="118" t="s">
        <v>143</v>
      </c>
      <c r="G8" s="118"/>
      <c r="H8" s="45">
        <f>('表-08 分部分项工程和单价措施项目清单与计价表'!J30+'表-11 总价措施项目清单与计价表'!G38)*0.001</f>
        <v>0</v>
      </c>
    </row>
    <row r="9" spans="1:8" ht="28.5" customHeight="1">
      <c r="A9" s="36" t="s">
        <v>25</v>
      </c>
      <c r="B9" s="38" t="s">
        <v>61</v>
      </c>
      <c r="C9" s="117" t="s">
        <v>140</v>
      </c>
      <c r="D9" s="117"/>
      <c r="E9" s="39"/>
      <c r="F9" s="118" t="s">
        <v>144</v>
      </c>
      <c r="G9" s="118"/>
      <c r="H9" s="45">
        <f>0.11*('表-08 分部分项工程和单价措施项目清单与计价表'!J30+'表-11 总价措施项目清单与计价表'!G38+H4)</f>
        <v>0</v>
      </c>
    </row>
    <row r="10" spans="1:8" ht="18" customHeight="1">
      <c r="A10" s="36"/>
      <c r="B10" s="38"/>
      <c r="C10" s="117"/>
      <c r="D10" s="117"/>
      <c r="E10" s="39"/>
      <c r="F10" s="118"/>
      <c r="G10" s="118"/>
      <c r="H10" s="45"/>
    </row>
    <row r="11" spans="1:8" ht="18" customHeight="1">
      <c r="A11" s="36"/>
      <c r="B11" s="38"/>
      <c r="C11" s="117"/>
      <c r="D11" s="117"/>
      <c r="E11" s="39"/>
      <c r="F11" s="118"/>
      <c r="G11" s="118"/>
      <c r="H11" s="45"/>
    </row>
    <row r="12" spans="1:8" ht="18" customHeight="1">
      <c r="A12" s="36"/>
      <c r="B12" s="38"/>
      <c r="C12" s="117"/>
      <c r="D12" s="117"/>
      <c r="E12" s="39"/>
      <c r="F12" s="118"/>
      <c r="G12" s="118"/>
      <c r="H12" s="45"/>
    </row>
    <row r="13" spans="1:8" ht="18" customHeight="1">
      <c r="A13" s="36"/>
      <c r="B13" s="38"/>
      <c r="C13" s="117"/>
      <c r="D13" s="117"/>
      <c r="E13" s="39"/>
      <c r="F13" s="118"/>
      <c r="G13" s="118"/>
      <c r="H13" s="45"/>
    </row>
    <row r="14" spans="1:8" ht="18" customHeight="1">
      <c r="A14" s="36"/>
      <c r="B14" s="38"/>
      <c r="C14" s="117"/>
      <c r="D14" s="117"/>
      <c r="E14" s="39"/>
      <c r="F14" s="118"/>
      <c r="G14" s="118"/>
      <c r="H14" s="45"/>
    </row>
    <row r="15" spans="1:8" ht="18" customHeight="1">
      <c r="A15" s="36"/>
      <c r="B15" s="38"/>
      <c r="C15" s="117"/>
      <c r="D15" s="117"/>
      <c r="E15" s="39"/>
      <c r="F15" s="118"/>
      <c r="G15" s="118"/>
      <c r="H15" s="45"/>
    </row>
    <row r="16" spans="1:8" ht="18" customHeight="1">
      <c r="A16" s="36"/>
      <c r="B16" s="38"/>
      <c r="C16" s="117"/>
      <c r="D16" s="117"/>
      <c r="E16" s="39"/>
      <c r="F16" s="118"/>
      <c r="G16" s="118"/>
      <c r="H16" s="45"/>
    </row>
    <row r="17" spans="1:8" ht="18" customHeight="1">
      <c r="A17" s="36"/>
      <c r="B17" s="38"/>
      <c r="C17" s="117"/>
      <c r="D17" s="117"/>
      <c r="E17" s="39"/>
      <c r="F17" s="118"/>
      <c r="G17" s="118"/>
      <c r="H17" s="45"/>
    </row>
    <row r="18" spans="1:8" ht="18" customHeight="1">
      <c r="A18" s="36"/>
      <c r="B18" s="38"/>
      <c r="C18" s="117"/>
      <c r="D18" s="117"/>
      <c r="E18" s="39"/>
      <c r="F18" s="118"/>
      <c r="G18" s="118"/>
      <c r="H18" s="45"/>
    </row>
    <row r="19" spans="1:8" ht="18" customHeight="1">
      <c r="A19" s="36"/>
      <c r="B19" s="38"/>
      <c r="C19" s="117"/>
      <c r="D19" s="117"/>
      <c r="E19" s="39"/>
      <c r="F19" s="118"/>
      <c r="G19" s="118"/>
      <c r="H19" s="45"/>
    </row>
    <row r="20" spans="1:8" ht="18" customHeight="1">
      <c r="A20" s="36"/>
      <c r="B20" s="38"/>
      <c r="C20" s="117"/>
      <c r="D20" s="117"/>
      <c r="E20" s="39"/>
      <c r="F20" s="118"/>
      <c r="G20" s="118"/>
      <c r="H20" s="45"/>
    </row>
    <row r="21" spans="1:8" ht="18" customHeight="1">
      <c r="A21" s="36"/>
      <c r="B21" s="38"/>
      <c r="C21" s="117"/>
      <c r="D21" s="117"/>
      <c r="E21" s="39"/>
      <c r="F21" s="118"/>
      <c r="G21" s="118"/>
      <c r="H21" s="45"/>
    </row>
    <row r="22" spans="1:8" ht="18" customHeight="1">
      <c r="A22" s="36"/>
      <c r="B22" s="38"/>
      <c r="C22" s="117"/>
      <c r="D22" s="117"/>
      <c r="E22" s="39"/>
      <c r="F22" s="118"/>
      <c r="G22" s="118"/>
      <c r="H22" s="45"/>
    </row>
    <row r="23" spans="1:8" ht="18" customHeight="1">
      <c r="A23" s="36"/>
      <c r="B23" s="38"/>
      <c r="C23" s="117"/>
      <c r="D23" s="117"/>
      <c r="E23" s="39"/>
      <c r="F23" s="118"/>
      <c r="G23" s="118"/>
      <c r="H23" s="45"/>
    </row>
    <row r="24" spans="1:8" ht="18" customHeight="1">
      <c r="A24" s="36"/>
      <c r="B24" s="38"/>
      <c r="C24" s="117"/>
      <c r="D24" s="117"/>
      <c r="E24" s="39"/>
      <c r="F24" s="118"/>
      <c r="G24" s="118"/>
      <c r="H24" s="45"/>
    </row>
    <row r="25" spans="1:8" ht="18" customHeight="1">
      <c r="A25" s="36"/>
      <c r="B25" s="38"/>
      <c r="C25" s="117"/>
      <c r="D25" s="117"/>
      <c r="E25" s="39"/>
      <c r="F25" s="118"/>
      <c r="G25" s="118"/>
      <c r="H25" s="45"/>
    </row>
    <row r="26" spans="1:8" ht="18" customHeight="1">
      <c r="A26" s="36"/>
      <c r="B26" s="38"/>
      <c r="C26" s="117"/>
      <c r="D26" s="117"/>
      <c r="E26" s="39"/>
      <c r="F26" s="118"/>
      <c r="G26" s="118"/>
      <c r="H26" s="45"/>
    </row>
    <row r="27" spans="1:8" ht="18" customHeight="1">
      <c r="A27" s="36"/>
      <c r="B27" s="38"/>
      <c r="C27" s="117"/>
      <c r="D27" s="117"/>
      <c r="E27" s="39"/>
      <c r="F27" s="118"/>
      <c r="G27" s="118"/>
      <c r="H27" s="45"/>
    </row>
    <row r="28" spans="1:8" ht="18" customHeight="1">
      <c r="A28" s="36"/>
      <c r="B28" s="38"/>
      <c r="C28" s="117"/>
      <c r="D28" s="117"/>
      <c r="E28" s="39"/>
      <c r="F28" s="118"/>
      <c r="G28" s="118"/>
      <c r="H28" s="45"/>
    </row>
    <row r="29" spans="1:8" ht="18" customHeight="1">
      <c r="A29" s="36"/>
      <c r="B29" s="38"/>
      <c r="C29" s="117"/>
      <c r="D29" s="117"/>
      <c r="E29" s="39"/>
      <c r="F29" s="118"/>
      <c r="G29" s="118"/>
      <c r="H29" s="45"/>
    </row>
    <row r="30" spans="1:8" ht="18" customHeight="1">
      <c r="A30" s="36"/>
      <c r="B30" s="38"/>
      <c r="C30" s="117"/>
      <c r="D30" s="117"/>
      <c r="E30" s="39"/>
      <c r="F30" s="118"/>
      <c r="G30" s="118"/>
      <c r="H30" s="45"/>
    </row>
    <row r="31" spans="1:8" ht="18" customHeight="1">
      <c r="A31" s="36"/>
      <c r="B31" s="38"/>
      <c r="C31" s="117"/>
      <c r="D31" s="117"/>
      <c r="E31" s="39"/>
      <c r="F31" s="118"/>
      <c r="G31" s="118"/>
      <c r="H31" s="45"/>
    </row>
    <row r="32" spans="1:8" ht="18" customHeight="1">
      <c r="A32" s="36"/>
      <c r="B32" s="38"/>
      <c r="C32" s="117"/>
      <c r="D32" s="117"/>
      <c r="E32" s="39"/>
      <c r="F32" s="118"/>
      <c r="G32" s="118"/>
      <c r="H32" s="45"/>
    </row>
    <row r="33" spans="1:8" ht="18" customHeight="1">
      <c r="A33" s="119" t="s">
        <v>127</v>
      </c>
      <c r="B33" s="120"/>
      <c r="C33" s="120"/>
      <c r="D33" s="120"/>
      <c r="E33" s="120"/>
      <c r="F33" s="120"/>
      <c r="G33" s="120"/>
      <c r="H33" s="46">
        <f>H9+H4</f>
        <v>0</v>
      </c>
    </row>
    <row r="34" spans="1:8" ht="18" customHeight="1">
      <c r="A34" s="114" t="s">
        <v>146</v>
      </c>
      <c r="B34" s="114"/>
      <c r="C34" s="114"/>
      <c r="D34" s="115" t="s">
        <v>124</v>
      </c>
      <c r="E34" s="115"/>
      <c r="F34" s="115"/>
      <c r="G34" s="115"/>
      <c r="H34" s="115"/>
    </row>
    <row r="35" spans="1:8" ht="18" customHeight="1">
      <c r="A35" s="114"/>
      <c r="B35" s="114"/>
      <c r="C35" s="114"/>
      <c r="D35" s="115"/>
      <c r="E35" s="115"/>
      <c r="F35" s="115"/>
      <c r="G35" s="116" t="s">
        <v>147</v>
      </c>
      <c r="H35" s="116"/>
    </row>
  </sheetData>
  <mergeCells count="7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A33:G33"/>
    <mergeCell ref="A34:C34"/>
    <mergeCell ref="D34:H34"/>
    <mergeCell ref="A35:C35"/>
    <mergeCell ref="D35:F35"/>
    <mergeCell ref="G35:H35"/>
  </mergeCells>
  <phoneticPr fontId="27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扉-3 投标总价扉页</vt:lpstr>
      <vt:lpstr>表-01 总说明</vt:lpstr>
      <vt:lpstr>表-04 单位工程投标报价汇总表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张锦</cp:lastModifiedBy>
  <cp:lastPrinted>2017-12-26T07:54:11Z</cp:lastPrinted>
  <dcterms:created xsi:type="dcterms:W3CDTF">2017-12-25T11:30:10Z</dcterms:created>
  <dcterms:modified xsi:type="dcterms:W3CDTF">2018-01-04T03:34:02Z</dcterms:modified>
</cp:coreProperties>
</file>